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D:\Documentos\Back up 2023 MGO Consultant\GPM P5 Standard version 2023\Version Final Inglés\"/>
    </mc:Choice>
  </mc:AlternateContent>
  <bookViews>
    <workbookView xWindow="0" yWindow="0" windowWidth="19200" windowHeight="6140" activeTab="5"/>
  </bookViews>
  <sheets>
    <sheet name="1. Instructions" sheetId="7" r:id="rId1"/>
    <sheet name="2. Example Tab" sheetId="10" r:id="rId2"/>
    <sheet name="3. Approvals" sheetId="8" r:id="rId3"/>
    <sheet name="4. People Input Tab" sheetId="1" r:id="rId4"/>
    <sheet name="5. Planet Input Tab" sheetId="3" r:id="rId5"/>
    <sheet name="6. Prosperity Input Tab" sheetId="4" r:id="rId6"/>
    <sheet name="7. Scoring" sheetId="5" r:id="rId7"/>
    <sheet name="8. Graphs and Charts" sheetId="6" r:id="rId8"/>
    <sheet name="Sheet1" sheetId="11" r:id="rId9"/>
  </sheets>
  <definedNames>
    <definedName name="_xlnm.Print_Area" localSheetId="0">'1. Instructions'!$I$49</definedName>
    <definedName name="_xlnm.Print_Titles" localSheetId="2">'3. Approvals'!#REF!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8" i="3" l="1"/>
  <c r="J77" i="3"/>
  <c r="I20" i="10"/>
  <c r="L20" i="10"/>
  <c r="K20" i="10"/>
  <c r="L17" i="10"/>
  <c r="L16" i="10"/>
  <c r="L15" i="10"/>
  <c r="L14" i="10"/>
  <c r="L13" i="10"/>
  <c r="L12" i="10"/>
  <c r="L11" i="10"/>
  <c r="L10" i="10"/>
  <c r="L9" i="10"/>
  <c r="L6" i="10"/>
  <c r="L5" i="10"/>
  <c r="L4" i="10"/>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7" i="1"/>
  <c r="K96" i="1"/>
  <c r="K95" i="1"/>
  <c r="K94" i="1"/>
  <c r="K93" i="1"/>
  <c r="K92" i="1"/>
  <c r="K91" i="1"/>
  <c r="K90" i="1"/>
  <c r="K89" i="1"/>
  <c r="K88" i="1"/>
  <c r="K87" i="1"/>
  <c r="K86" i="1"/>
  <c r="K85" i="1"/>
  <c r="K84" i="1"/>
  <c r="K83" i="1"/>
  <c r="K82" i="1"/>
  <c r="K81" i="1"/>
  <c r="K80" i="1"/>
  <c r="K79" i="1"/>
  <c r="K78"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K15" i="1"/>
  <c r="K14" i="1"/>
  <c r="K13" i="1"/>
  <c r="K12" i="1"/>
  <c r="K11" i="1"/>
  <c r="K10" i="1"/>
  <c r="K9" i="1"/>
  <c r="K8" i="1"/>
  <c r="K7" i="1"/>
  <c r="K6" i="1"/>
  <c r="K5" i="1"/>
  <c r="K4" i="1"/>
  <c r="J94" i="3"/>
  <c r="J93" i="3"/>
  <c r="J92" i="3"/>
  <c r="J91" i="3"/>
  <c r="J90" i="3"/>
  <c r="J89" i="3"/>
  <c r="J88" i="3"/>
  <c r="J87" i="3"/>
  <c r="J86" i="3"/>
  <c r="J85" i="3"/>
  <c r="J84" i="3"/>
  <c r="J83" i="3"/>
  <c r="J82" i="3"/>
  <c r="J81" i="3"/>
  <c r="J80" i="3"/>
  <c r="J79" i="3"/>
  <c r="J76" i="3"/>
  <c r="J75" i="3"/>
  <c r="J72" i="3"/>
  <c r="J71"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0" i="3"/>
  <c r="J39" i="3"/>
  <c r="J38" i="3"/>
  <c r="J37" i="3"/>
  <c r="J36" i="3"/>
  <c r="J35" i="3"/>
  <c r="J34" i="3"/>
  <c r="J33" i="3"/>
  <c r="J32" i="3"/>
  <c r="J31" i="3"/>
  <c r="J30" i="3"/>
  <c r="J29" i="3"/>
  <c r="J28" i="3"/>
  <c r="J27" i="3"/>
  <c r="J26" i="3"/>
  <c r="J23" i="3"/>
  <c r="J22" i="3"/>
  <c r="J21" i="3"/>
  <c r="J20" i="3"/>
  <c r="J19" i="3"/>
  <c r="J18" i="3"/>
  <c r="J17" i="3"/>
  <c r="J16" i="3"/>
  <c r="J15" i="3"/>
  <c r="J14" i="3"/>
  <c r="J13" i="3"/>
  <c r="J12" i="3"/>
  <c r="J11" i="3"/>
  <c r="J10" i="3"/>
  <c r="J9" i="3"/>
  <c r="J8" i="3"/>
  <c r="J7" i="3"/>
  <c r="J6" i="3"/>
  <c r="J5" i="3"/>
  <c r="J4" i="3"/>
  <c r="K52" i="4"/>
  <c r="K51" i="4"/>
  <c r="K50" i="4"/>
  <c r="K49" i="4"/>
  <c r="K48" i="4"/>
  <c r="K47" i="4"/>
  <c r="K46" i="4"/>
  <c r="K45" i="4"/>
  <c r="K44" i="4"/>
  <c r="K43" i="4"/>
  <c r="K42" i="4"/>
  <c r="K41" i="4"/>
  <c r="K40" i="4"/>
  <c r="K39" i="4"/>
  <c r="K38" i="4"/>
  <c r="K35" i="4"/>
  <c r="K34" i="4"/>
  <c r="K33" i="4"/>
  <c r="K32" i="4"/>
  <c r="K31" i="4"/>
  <c r="K30" i="4"/>
  <c r="K29" i="4"/>
  <c r="K28" i="4"/>
  <c r="K27" i="4"/>
  <c r="K26" i="4"/>
  <c r="K23" i="4"/>
  <c r="K22" i="4"/>
  <c r="K21" i="4"/>
  <c r="K20" i="4"/>
  <c r="K19" i="4"/>
  <c r="K18" i="4"/>
  <c r="K17" i="4"/>
  <c r="K16" i="4"/>
  <c r="K15" i="4"/>
  <c r="K14" i="4"/>
  <c r="K13" i="4"/>
  <c r="K12" i="4"/>
  <c r="K11" i="4"/>
  <c r="K10" i="4"/>
  <c r="K9" i="4"/>
  <c r="K8" i="4"/>
  <c r="K7" i="4"/>
  <c r="K6" i="4"/>
  <c r="K5" i="4"/>
  <c r="K4" i="4"/>
  <c r="C30" i="5"/>
  <c r="C33" i="5"/>
  <c r="C32" i="5"/>
  <c r="C31" i="5"/>
  <c r="C29" i="5"/>
  <c r="B33" i="5"/>
  <c r="B32" i="5"/>
  <c r="B31" i="5"/>
  <c r="B30" i="5"/>
  <c r="B29" i="5"/>
  <c r="B2" i="8"/>
  <c r="B18" i="8"/>
  <c r="D29" i="5" l="1"/>
  <c r="D33" i="5"/>
  <c r="D30" i="5"/>
  <c r="D31" i="5"/>
  <c r="D32" i="5"/>
  <c r="C19" i="5"/>
  <c r="C21" i="5"/>
  <c r="B21" i="5"/>
  <c r="C20" i="5"/>
  <c r="B20" i="5"/>
  <c r="B19" i="5"/>
  <c r="C14" i="5"/>
  <c r="B14" i="5"/>
  <c r="C13" i="5"/>
  <c r="B13" i="5"/>
  <c r="C12" i="5"/>
  <c r="B12" i="5"/>
  <c r="C11" i="5"/>
  <c r="B11" i="5"/>
  <c r="C6" i="5"/>
  <c r="C5" i="5"/>
  <c r="C4" i="5"/>
  <c r="C3" i="5"/>
  <c r="B6" i="5"/>
  <c r="B5" i="5"/>
  <c r="B4" i="5"/>
  <c r="B3" i="5"/>
  <c r="D3" i="5" l="1"/>
  <c r="D5" i="5"/>
  <c r="D11" i="5"/>
  <c r="D14" i="5"/>
  <c r="D21" i="5"/>
  <c r="B23" i="5"/>
  <c r="B16" i="5"/>
  <c r="D12" i="5"/>
  <c r="B8" i="5"/>
  <c r="D13" i="5"/>
  <c r="D6" i="5"/>
  <c r="D20" i="5"/>
  <c r="D19" i="5"/>
  <c r="D4" i="5"/>
  <c r="B25" i="5" l="1"/>
</calcChain>
</file>

<file path=xl/sharedStrings.xml><?xml version="1.0" encoding="utf-8"?>
<sst xmlns="http://schemas.openxmlformats.org/spreadsheetml/2006/main" count="831" uniqueCount="252">
  <si>
    <t>Element</t>
  </si>
  <si>
    <t>Description</t>
  </si>
  <si>
    <t>Lens</t>
  </si>
  <si>
    <t>Lifespan</t>
  </si>
  <si>
    <t>Servicing</t>
  </si>
  <si>
    <t>Effectiveness</t>
  </si>
  <si>
    <t>Efficiency</t>
  </si>
  <si>
    <t>Fairness</t>
  </si>
  <si>
    <t>Category</t>
  </si>
  <si>
    <t>Labor Practices and Decent Work</t>
  </si>
  <si>
    <t>Employment and Staffing</t>
  </si>
  <si>
    <t>Project Health and Safety</t>
  </si>
  <si>
    <t>Organizational Learning</t>
  </si>
  <si>
    <t>Description (Cause)</t>
  </si>
  <si>
    <t>Potential Impact</t>
  </si>
  <si>
    <t>Impact Score Before</t>
  </si>
  <si>
    <t>Proposed Response</t>
  </si>
  <si>
    <t>Impact Score After</t>
  </si>
  <si>
    <t>Change</t>
  </si>
  <si>
    <t>Local Competence Development</t>
  </si>
  <si>
    <t>Society and Customers</t>
  </si>
  <si>
    <t>Protection for Indigenous and Tribal Peoples</t>
  </si>
  <si>
    <t>Customer Health and Safety</t>
  </si>
  <si>
    <t>Product and Service Labeling</t>
  </si>
  <si>
    <t>Human Rights</t>
  </si>
  <si>
    <t>Age-Appropriate Labor</t>
  </si>
  <si>
    <t>Ethical Behavior</t>
  </si>
  <si>
    <t>Anti-Corruption</t>
  </si>
  <si>
    <t>Fair Competition</t>
  </si>
  <si>
    <t>Planet Impacts</t>
  </si>
  <si>
    <t>Transport</t>
  </si>
  <si>
    <t>Local Procurement</t>
  </si>
  <si>
    <t>Digital Communication</t>
  </si>
  <si>
    <t>Traveling and Commuting</t>
  </si>
  <si>
    <t>Logistics</t>
  </si>
  <si>
    <t>Energy</t>
  </si>
  <si>
    <t>Energy Consumption</t>
  </si>
  <si>
    <t>Land, Air, and Water</t>
  </si>
  <si>
    <t>Biological Diversity</t>
  </si>
  <si>
    <t>Water Consumption</t>
  </si>
  <si>
    <t>Consumption</t>
  </si>
  <si>
    <t>Recycling and Reuse</t>
  </si>
  <si>
    <t>Disposal</t>
  </si>
  <si>
    <t>Contamination and Pollution</t>
  </si>
  <si>
    <t>Prosperity Impacts</t>
  </si>
  <si>
    <t>Modeling and Simulation</t>
  </si>
  <si>
    <t>Business Agility</t>
  </si>
  <si>
    <t>Local Economic Impact</t>
  </si>
  <si>
    <t>Indirect Benefits</t>
  </si>
  <si>
    <t>Definition</t>
  </si>
  <si>
    <t>Equal Opportunity</t>
  </si>
  <si>
    <t>Community Engagement</t>
  </si>
  <si>
    <t>Customer Privacy and Data Protection</t>
  </si>
  <si>
    <t>Harassment and Discrimination</t>
  </si>
  <si>
    <t>Dignity, Diversity, Equity and Inclusion</t>
  </si>
  <si>
    <t>Responsible Technology</t>
  </si>
  <si>
    <t>Soil Erosion and Regeneration</t>
  </si>
  <si>
    <t>Noise Pollution</t>
  </si>
  <si>
    <t>Social Return on Investment</t>
  </si>
  <si>
    <t>Resiliency</t>
  </si>
  <si>
    <t>Market and Economic Stimulation</t>
  </si>
  <si>
    <t>People Impacts</t>
  </si>
  <si>
    <t>Labor Management Relations</t>
  </si>
  <si>
    <t>Training and Qualifications</t>
  </si>
  <si>
    <t>Work-Life Harmony and Mental Health</t>
  </si>
  <si>
    <t>Public Policy and Compliance</t>
  </si>
  <si>
    <t>Force and Involuntary Labor</t>
  </si>
  <si>
    <t>Sustainable Procurement and Contracts</t>
  </si>
  <si>
    <t>Green Claims and Greenwashing</t>
  </si>
  <si>
    <t>GHG Emissions</t>
  </si>
  <si>
    <t>Renewable and Clean Energy Return</t>
  </si>
  <si>
    <t>Air and Water Quality</t>
  </si>
  <si>
    <t>Water Displacement</t>
  </si>
  <si>
    <t>Project Feasibility</t>
  </si>
  <si>
    <t>Business Case Analysis</t>
  </si>
  <si>
    <t>Financial Analysis</t>
  </si>
  <si>
    <t>ESG Discclosures and Sustainability Reporting</t>
  </si>
  <si>
    <t>Employment and staffing is the process of obtaining the personnel needed to carry out the project. It includes identifying the skills required for successful completion of the project, recruiting potential individuals (internally or externally), managing their time and performance, training them when needed, and compensating them accordingly.</t>
  </si>
  <si>
    <t>Labor/management relations in the project context means building trust, understanding, and cooperation among project and other managers, organizational staff, and project team members. It involves respecting each other’s opinions, resolving conflicts proactively, communicating clearly, and ensuring that everyone is aware of their roles and responsibilities.</t>
  </si>
  <si>
    <t>Project health and safety is the practice of creating safe working conditions for personnel involved in the project. It involves implementing measures such as hazard assessment, risk management, training, enforcement, and investigation. Its main goal is to ensure that workers are not exposed to any unnecessary risks while performing their work.</t>
  </si>
  <si>
    <t>Training and qualifications is the process of ensuring that project team members have the necessary skills to effectively complete their work. It involves providing instruction, assessing proficiency, monitoring performance, and offering guidance.</t>
  </si>
  <si>
    <t>Organizational learning is a form of knowledge management in which organizational components and individual employees are encouraged to capture, share, and apply their knowledge. This enables the organization to adapt and improve its processes, products, and services over time.</t>
  </si>
  <si>
    <t>Equal opportunity is the practice of providing individuals with access to jobs, opportunities, and responsibilities based on their qualifications regardless of gender, race, age, or other characteristics. It seeks to eliminate any type of discrimination in the workplace and to ensure that all team members are treated fairly and given an equal chance to participate in an appropriate way.</t>
  </si>
  <si>
    <t>Local competence development is the process of fostering and expanding skills, knowledge, and expertise in the localities in which the project operates. It can involve providing training or education to local individuals, as well as encouraging collaboration and the sharing of resources between the project organization and local organizations or local individuals.</t>
  </si>
  <si>
    <t>Work-life harmony and mental health refers to the ability of individuals to strike a balance between their professional goals and commitments within their personal lives. This involves taking regular breaks from work, developing healthy work habits, and engaging in activities that bring a sense of joy and contentment.</t>
  </si>
  <si>
    <t>Community engagement is the practice of treating local residents as stakeholders in the project. This is essential as it ensures that local needs and perspectives are taken into consideration when taking any action that affects the community. It also requires a two-way exchange of information and ideas between the project team and the community to make the project more effective, efficient, and beneficial for all involved.</t>
  </si>
  <si>
    <t>Public policy and compliance includes the steps taken by the project team to ensure that the project complies with all relevant laws and regulations. This involves researching relevant laws and regulations, understanding their implications for the project, and taking necessary steps to make sure these laws and regulations are respected throughout the project’s duration.</t>
  </si>
  <si>
    <t>Protection for indigenous and tribal peoples includes the measures taken to ensure the rights and wellbeing of affected populations over the course of the project. This includes protection of their culture, land use rights, language, religion, and other forms of recognition.</t>
  </si>
  <si>
    <t>Customer health and safety includes the measures taken to ensure the physical and mental wellbeing of the end users of the project’s results. This includes providing information about risks and hazards, proper customer handling during the project, and adherence to relevant safety standards, protocols, laws, and regulations.</t>
  </si>
  <si>
    <t>Product and service labeling includes procedures used to ensure that goods and services are accurately labeled according to legal and ethical standards. This includes properly disclosing potential risks, hazards, and side effects associated with the use of products and services as well as providing appropriate information about the origins of these products and services.</t>
  </si>
  <si>
    <t>Customer privacy and data protection encompasses the measures taken to safeguard customer data such as personal information or financial details. It includes providing secure storage facilities and encryption technologies, implementing appropriate access controls and authentication procedures, and ensuring compliance with relevant laws and regulations.</t>
  </si>
  <si>
    <t>Harassment and discrimination involves the measures adopted to ensure a safe, respectful, and non-discriminatory workplace environment. This includes developing policies that protect employees from unjust treatment, creating an inclusive environment, implementing effective reporting procedures for instances of inappropriate behavior, and providing sufficient training for management on how to handle such issues.</t>
  </si>
  <si>
    <t xml:space="preserve">Age-appropriate labor means ensuring that children are not put in dangerous or exploitative situations while still allowing them to develop essential job skills. It is used to describe work suitable for a person’s skill level and maturity. </t>
  </si>
  <si>
    <t>Forced and involuntary labor means any work or service that is extracted from a person under the menace of punitive action against themselves or their families. It includes work where the payment is below subsistence levels, or where the payment is in goods which are not desirable. Forced and involuntary labor can take many forms including human trafficking, debt bondage, enslavement, and unjustly long working hours.</t>
  </si>
  <si>
    <t>Dignity, diversity, equity, and inclusion (DDEI) is a set of values, principles, and practices that create an environment where everyone involved in the project feels respected, safe, and valued. It also involves providing opportunities for everyone to take part in relevant decision-making processes without facing discrimination or being subject to unfair treatment.</t>
  </si>
  <si>
    <t>Sustainable procurement and contracts includes practices for obtaining goods, raw materials, and services that take into account environmental, economic, and social impacts. It means contracting for resources in an ethical manner. It requires establishing agreements which adhere to environmental, social, and human rights standards.</t>
  </si>
  <si>
    <t>Anti-corruption is the practice of rejecting both offers of and requests for gifts, payments, or other forms of benefits in order to influence the activities, results, or outcomes of the project. It involves making sure that the project is free of unethical practices such as bribery, money laundering, fraud, and embezzlement.</t>
  </si>
  <si>
    <t>Fair competition is the practice of ensuring that all parties wanting to provide products or services to the project have an equal opportunity to compete and win. It requires taking measures to ensure that no individual party has an unfair advantage due to size, wealth, influence, or any other factor. This includes enforcing laws and regulations against anticompetitive behavior such as price-fixing and market manipulation. Additionally, fair competition calls for creating transparent processes for bidding and contract awards to ensure fair opportunities for businesses of all sizes and types.</t>
  </si>
  <si>
    <t>Responsible technology is the practice of taking into account ethical, legal, and social implications when running projects that involve new or emerging technologies. This includes developing and adhering to frameworks and policies related to data privacy, intellectual property rights, environmental impact, diversity, and inclusion. Responsible technology also requires ensuring that technology is used in a safe and responsible manner.</t>
  </si>
  <si>
    <t>Green claims are statements made by an organization to indicate that a product or service has been designed and produced in a manner that is considered environmentally responsible. These claims typically relate to the organization’s efforts to reduce its environmental impact such as using recycled materials, renewable energy sources, and efficient production processes.
Greenwashing is the practice of making false or misleading claims in order to mislead consumers into believing that a product or service is more environmentally friendly than it actually is. This can be done through deceptive language, exaggerations, or omitting relevant information about an organization’s true environmental practices.</t>
  </si>
  <si>
    <t>Local procurement is the practice of purchasing products and services from local suppliers.</t>
  </si>
  <si>
    <t>Digital communication is the use of digital tools and platforms to communicate about the project. These tools can include websites, email newsletters, social media accounts, messaging applications, and other digital communication channels.</t>
  </si>
  <si>
    <t>Traveling and commuting is the movement of project-related personnel between different locations. Traveling and commuting may include getting to the project site, attending off-site meetings, conducting off-site presentations, collecting data, and providing off-site support.</t>
  </si>
  <si>
    <t>Logistics is the planning and execution of activities related to transporting goods, raw materials, and services for use by the project. Logistics includes activities such as scheduling transportation, estimating costs, coordinating personnel, and making sure that all necessary procedures are completed on time.</t>
  </si>
  <si>
    <t>Energy consumption is the amount of energy used by the project throughout its duration. It encompasses all aspects of energy use from office lighting to the energy required for transportation.</t>
  </si>
  <si>
    <t>GHG emissions are gases (mostly carbon dioxide and methane) released into the atmosphere as a direct result of activities associated with the project. This includes emissions as a direct result of project energy consumption as well as emissions from transport of procured goods, raw materials, and services. It also includes GHG emissions caused by the distribution, operation, and disposal of the project product.</t>
  </si>
  <si>
    <t>Renewable energy, also called alternative energy, is energy generated from sources that are replenished at a faster rate than they are consumed. These sources include solar, wind, water, and geothermal power.
Clean energy return (CER) refers to the amount of renewable energy generated by the project or the project’s product that is in excess of the amount needed. CER is normally returned to the grid for use by others.</t>
  </si>
  <si>
    <t>Biological diversity, also known as biodiversity, refers to the variety of life forms on Earth. It includes all ecosystems and all species of plants, animals, bacteria, fungi, and microorganisms that make up a particular environment or habitat. It also includes all genetic variations of those species.</t>
  </si>
  <si>
    <t>Air and water quality involves measures of contamination in air and water sources.</t>
  </si>
  <si>
    <t>Water consumption is the usage of water during project activities. Although construction, manufacturing, and agricultural projects are probably the major users of water, all projects use water to some extent.</t>
  </si>
  <si>
    <t>Water displacement is the practice of diverting water sources that have been disrupted by the project away from areas that are prone to flooding and contamination. Methods include dam construction, rerouting flowing water, building artificial wetlands, landscaping with rain gardens, and installing flood barriers. Water displacement is mostly an issue with construction, manufacturing, and agricultural projects.</t>
  </si>
  <si>
    <t>Noise pollution is the creation of excessive, unpleasant, or disruptive sounds that can diminish quality of life. Noise pollution can be caused by activities such as blasting, heavy vehicle traffic, traffic jams, and operation of machinery or equipment.</t>
  </si>
  <si>
    <t>Recycling involves transforming a waste item into a useful one. Items that can be recycled run the gamut from plastic water bottles to computers to electrical generators.
Reuse involves using the same item again and again or finding a new purpose for it.</t>
  </si>
  <si>
    <t>Disposal of assets is the process of getting rid of an item which has reached the end of its useful life. This includes everything from consumer electronics to public infrastructure such as roads and bridges. Generally, assets should not be disposed of until they are no longer fit for use.
Disposal of goods and materials is the practice of getting rid of items that are no longer needed or wanted for the project. This includes disposing of both hazardous and non-hazardous waste in accordance with relevant laws and regulations.</t>
  </si>
  <si>
    <t>Contamination and pollution is the release of waste materials or hazardous substances into the environment. It will almost always have a negative impact on ecosystems and human health. Contamination and pollution most often occurs due to neglectful practices in manufacturing, construction, agriculture, and related industries that generate waste materials or hazardous chemicals, but it can also occur in other projects that do a poor job of disposal.</t>
  </si>
  <si>
    <t xml:space="preserve">Business case analysis is the process of developing a business case that provides justification for the initiation or continuation of the project. It involves analyzing the underpinning logic of funding the project. This requires identifying the expected benefits and dis-benefits, likely costs and revenues, staffing requirements, major risks, schedule alternatives, and stakeholder impacts associated with a proposed project. </t>
  </si>
  <si>
    <t>Financial analysis is the process of evaluating the project from a monetary perspective. Typically, it is used to analyze whether the project warrants initial or additional funding.</t>
  </si>
  <si>
    <t>Social return on investment (SROI) is a framework for measuring and accounting for project results and outcomes by including social and environmental costs and benefits along with the traditional economic ones. It is based on the idea that projects create value in ways other than just financial returns. For example, a community development project may create value by improving the health and well-being of residents, reducing crime, and increasing social cohesion.</t>
  </si>
  <si>
    <t>Modeling is the creation of a physical, mathematical, or logical representation of the project using representative characteristics of the project.</t>
  </si>
  <si>
    <t>Flexibility is the ability to adjust to changing circumstances or situations. It requires the capacity to modify plans or approaches when faced with unexpected challenges.
Optionality means having multiple solutions or choices available. It means the project is not constrained by a single approach. Optionality means that the project is capable of supporting different outcomes with different results without having to start over.</t>
  </si>
  <si>
    <t>Resiliency is the ability of the project to recover from or adjust easily to adverse conditions such as extreme market fluctuations, political or economic instability, natural disasters, or health emergencies. Resiliency does not make problems go away: it means having the ability to cope with them despite the unexpected stress.</t>
  </si>
  <si>
    <t>Local economic impact includes the direct and indirect effects the project has on the economy of its local area. This can include job creation, increased spending in the local economy, or increased regional development.</t>
  </si>
  <si>
    <t>Indirect benefits are the positive impacts that go beyond the immediate outcomes of the project and may not always be immediately visible. These benefits can include improved quality of life, increased economic activity in the local area, and environmental improvements such as cleaner air or water.</t>
  </si>
  <si>
    <t>ESG disclosures are information about an organization’s performance and practices related to environmental, social, and governance issues. Information from the project is used as input to the ESG disclosures of the sponsoring organization(s).
Sustainability reporting provides information about an organization’s policies, practices, and performance related to sustainability. It covers a wide range of topics such as energy efficiency, carbon emissions, resource conservation, human rights, labor practices, and community engagement. Information from the project is used as input to the sustainability reporting of the sponsoring organization(s).</t>
  </si>
  <si>
    <t>Waste Generation</t>
  </si>
  <si>
    <t>is the creation of any excess or unneeded materials or byproducts during the project. This includes everything from leftover supplies and materials to wasted energy.</t>
  </si>
  <si>
    <t>Scored?</t>
  </si>
  <si>
    <t>Potential Sustainability  Impact</t>
  </si>
  <si>
    <t>New Impact Score</t>
  </si>
  <si>
    <t>Land Air, and Water</t>
  </si>
  <si>
    <t>Initial Score</t>
  </si>
  <si>
    <t>New Score</t>
  </si>
  <si>
    <t xml:space="preserve">Initial Impact Score </t>
  </si>
  <si>
    <t>Overall Project P5 Score</t>
  </si>
  <si>
    <t>Overall People Score</t>
  </si>
  <si>
    <t>Overall Planet Score</t>
  </si>
  <si>
    <t>Overall Prosperity Score</t>
  </si>
  <si>
    <r>
      <rPr>
        <b/>
        <sz val="9"/>
        <color theme="1"/>
        <rFont val="Calibri"/>
        <family val="2"/>
        <scheme val="minor"/>
      </rPr>
      <t>Soil erosion</t>
    </r>
    <r>
      <rPr>
        <sz val="9"/>
        <color theme="1"/>
        <rFont val="Calibri"/>
        <family val="2"/>
        <scheme val="minor"/>
      </rPr>
      <t xml:space="preserve"> is the loss of topsoil due to human activities such as construction, road building, or agricultural practices. It can be exacerbated by changes in the natural land cover and can have significant negative effects on local ecosystems. As with water displacement, soil erosion is mostly an issue with construction, manufacturing, and agricultural projects. </t>
    </r>
    <r>
      <rPr>
        <b/>
        <sz val="9"/>
        <color theme="1"/>
        <rFont val="Calibri"/>
        <family val="2"/>
        <scheme val="minor"/>
      </rPr>
      <t>Regenerative design</t>
    </r>
    <r>
      <rPr>
        <sz val="9"/>
        <color theme="1"/>
        <rFont val="Calibri"/>
        <family val="2"/>
        <scheme val="minor"/>
      </rPr>
      <t xml:space="preserve"> is a practice that draws on an understanding of how ecosystems function so that the project will regenerate resources rather than depleting them.</t>
    </r>
  </si>
  <si>
    <t>Flexibility/ Optionality</t>
  </si>
  <si>
    <t>Impact Scores</t>
  </si>
  <si>
    <t>Identify possible responses to each event to minimize the impact of negative events and maximize the impact of positive events.</t>
  </si>
  <si>
    <t>Describe the potential sustainability impact(s) of each.</t>
  </si>
  <si>
    <t>Describe the cause(s) of the event.</t>
  </si>
  <si>
    <t>General</t>
  </si>
  <si>
    <t>Content</t>
  </si>
  <si>
    <t>Enter the names and roles of the individuals who approved each version of the P5 Impact Analysis. Create additional rows and version numbers as needed.</t>
  </si>
  <si>
    <t>Approvals</t>
  </si>
  <si>
    <t>Enter your project name in the space provided.</t>
  </si>
  <si>
    <t>Project Name</t>
  </si>
  <si>
    <t>Enter your organization's name in the space provided.</t>
  </si>
  <si>
    <t>Organization Name</t>
  </si>
  <si>
    <r>
      <t xml:space="preserve">Content in </t>
    </r>
    <r>
      <rPr>
        <b/>
        <sz val="10"/>
        <color rgb="FF0070C0"/>
        <rFont val="Cambria"/>
        <family val="1"/>
      </rPr>
      <t>dark blue</t>
    </r>
    <r>
      <rPr>
        <sz val="10"/>
        <rFont val="Cambria"/>
        <family val="1"/>
      </rPr>
      <t xml:space="preserve"> is not included in the license.</t>
    </r>
  </si>
  <si>
    <t>http://creativecommons.org/licenses/by/4.0/</t>
  </si>
  <si>
    <t xml:space="preserve">This document was designed by GPM for users of its PRiSM Project Lifecycle. The design of this document is licensed to others under the Creative Commons Attribution 4.0 International License. </t>
  </si>
  <si>
    <t>Data entry fields are shaded gray (like this cell).</t>
  </si>
  <si>
    <t>Data Entry</t>
  </si>
  <si>
    <t>These instructions assume that the user has a basic, working knowledge of Excel. Deep expertise is not required.</t>
  </si>
  <si>
    <t>Use of MS Excel</t>
  </si>
  <si>
    <t>info@greenprojectmanagement.org</t>
  </si>
  <si>
    <t>If you have questions about this form, or problems using it, contact us at:</t>
  </si>
  <si>
    <t>Questions or 
Problems?</t>
  </si>
  <si>
    <t>1.  General Information</t>
  </si>
  <si>
    <t>this document unless it is absolutely necessary to do so.</t>
  </si>
  <si>
    <t>Please support our commitment to sustainability and do not print</t>
  </si>
  <si>
    <t>Instructions</t>
  </si>
  <si>
    <t>Project Manager</t>
  </si>
  <si>
    <t>Project Sponsor</t>
  </si>
  <si>
    <t>1.0</t>
  </si>
  <si>
    <t>Date</t>
  </si>
  <si>
    <r>
      <t>Name</t>
    </r>
    <r>
      <rPr>
        <i/>
        <sz val="9"/>
        <color theme="1"/>
        <rFont val="Calibri (Body)"/>
      </rPr>
      <t xml:space="preserve"> (electronic signature)</t>
    </r>
  </si>
  <si>
    <t>Role</t>
  </si>
  <si>
    <t>Version</t>
  </si>
  <si>
    <t>2.  Approvals</t>
  </si>
  <si>
    <t>1.  Description</t>
  </si>
  <si>
    <t>4 - 6 Impacts Worksheets</t>
  </si>
  <si>
    <t>Review the Lens category, subcategory, and element descriptions in the P5 Standard for Sustainability in Project Management version 3.0</t>
  </si>
  <si>
    <t xml:space="preserve">This worksheet displays the scores from the input tabs </t>
  </si>
  <si>
    <t>7.  Scoring</t>
  </si>
  <si>
    <t>8.  Charts and Graphs</t>
  </si>
  <si>
    <t>Sustainable Contracts and Procurement</t>
  </si>
  <si>
    <t>Yes</t>
  </si>
  <si>
    <t>Wind Farm Project</t>
  </si>
  <si>
    <t>There will be no local based talent to support our asset long term.</t>
  </si>
  <si>
    <t>Establish a collaborative program with a community college to provide training.</t>
  </si>
  <si>
    <t>Established an MOU with Hillsdale college to develop a training and certificaiton course for the fall semester.</t>
  </si>
  <si>
    <t>Beverage Company Energy Efficiency Project</t>
  </si>
  <si>
    <t>Oil and Gas Company Energy Efficiency Project</t>
  </si>
  <si>
    <t>There are currently neither local officials nor trainings that focuses on the development of local talent in renewable energy technology, such as wind turbine maintenance and repair, to promote the expansion of renewable energy enterprises within the region.</t>
  </si>
  <si>
    <t>There are currently no programs for students who desire to pursue professions in renewable energy technology, with a concentration on upholding wind turbines.</t>
  </si>
  <si>
    <t xml:space="preserve">There is currently no mechanism in place to monitor a product's lifecycle, including that of its components, to make sure it is fully sustainable.
</t>
  </si>
  <si>
    <r>
      <rPr>
        <b/>
        <i/>
        <sz val="10"/>
        <color theme="1"/>
        <rFont val="Cambria"/>
        <family val="1"/>
      </rPr>
      <t>Positive impact</t>
    </r>
    <r>
      <rPr>
        <sz val="10"/>
        <color theme="1"/>
        <rFont val="Cambria"/>
        <family val="1"/>
      </rPr>
      <t xml:space="preserve"> means that this impact will improve the project’s outcome(s) from a sustainability perspective. </t>
    </r>
  </si>
  <si>
    <r>
      <rPr>
        <b/>
        <i/>
        <sz val="10"/>
        <color theme="0"/>
        <rFont val="Cambria"/>
        <family val="1"/>
      </rPr>
      <t>Strong positive impact</t>
    </r>
    <r>
      <rPr>
        <sz val="10"/>
        <color theme="0"/>
        <rFont val="Cambria"/>
        <family val="1"/>
      </rPr>
      <t xml:space="preserve"> means that this impact will signifigantly improve the project’s outcome(s) from a sustainability perspective. </t>
    </r>
  </si>
  <si>
    <r>
      <rPr>
        <b/>
        <i/>
        <sz val="10"/>
        <color theme="0"/>
        <rFont val="Cambria"/>
        <family val="1"/>
      </rPr>
      <t>Neutral</t>
    </r>
    <r>
      <rPr>
        <sz val="10"/>
        <color theme="0"/>
        <rFont val="Cambria"/>
        <family val="1"/>
      </rPr>
      <t xml:space="preserve"> means that this impact is not expected to affect the project’s outcome(s) from a sustainability perspective.</t>
    </r>
  </si>
  <si>
    <r>
      <t xml:space="preserve">This column calculates the difference between the </t>
    </r>
    <r>
      <rPr>
        <i/>
        <sz val="10"/>
        <color theme="1"/>
        <rFont val="Cambria"/>
        <family val="1"/>
      </rPr>
      <t>before</t>
    </r>
    <r>
      <rPr>
        <sz val="10"/>
        <color theme="1"/>
        <rFont val="Cambria"/>
        <family val="1"/>
      </rPr>
      <t xml:space="preserve"> and </t>
    </r>
    <r>
      <rPr>
        <i/>
        <sz val="10"/>
        <color theme="1"/>
        <rFont val="Cambria"/>
        <family val="1"/>
      </rPr>
      <t>after</t>
    </r>
    <r>
      <rPr>
        <sz val="10"/>
        <color theme="1"/>
        <rFont val="Cambria"/>
        <family val="1"/>
      </rPr>
      <t xml:space="preserve"> impact scores. Scores that increase indicate improvement, scores that decrease indicate that the impact has worsened.</t>
    </r>
  </si>
  <si>
    <t>This worksheet displays graphs and charts from the Input Analsys's data.</t>
  </si>
  <si>
    <r>
      <rPr>
        <b/>
        <i/>
        <sz val="10"/>
        <color theme="0"/>
        <rFont val="Cambria"/>
        <family val="1"/>
      </rPr>
      <t>Negative Impact</t>
    </r>
    <r>
      <rPr>
        <sz val="10"/>
        <color theme="0"/>
        <rFont val="Cambria"/>
        <family val="1"/>
      </rPr>
      <t xml:space="preserve"> means that this impact will worsen the project’s outcome(s) from a sustainability perspective.</t>
    </r>
  </si>
  <si>
    <t>Aligned with Version 3.0</t>
  </si>
  <si>
    <t>Outcome</t>
  </si>
  <si>
    <t>This column is used to input the final outcome once action has been taken.</t>
  </si>
  <si>
    <t>Scored</t>
  </si>
  <si>
    <t>There are five lenses per element to score against. Select Yes or No in the dropdown to indicate if you are using that lens in the assessment.  (For more on lenses, see page 6 of the P5 Standard.)</t>
  </si>
  <si>
    <t>This field indicates the element that will be assessed. The corresponding icon from the P5 Ontology is on the left.</t>
  </si>
  <si>
    <t>The element's description is provided from the glossay of the P5 Standard as a reference.</t>
  </si>
  <si>
    <t>Enter a number from 1 to 5 using the same guidance once the proposed response has been completed.</t>
  </si>
  <si>
    <t>There will be a shortage of maintenance options from which to source to keep the factory running.</t>
  </si>
  <si>
    <t>Work with the local municipality to attract supporting organizations to grow the local economy and provide service to the assets.</t>
  </si>
  <si>
    <t>Was able to attract one vendor. Prices were high but will suffice until more options are available.</t>
  </si>
  <si>
    <t>The project management method being taught in the trade schools doesn't include sustainability.</t>
  </si>
  <si>
    <t>Team members will be unable to mitigate sustainabilty risks</t>
  </si>
  <si>
    <t>Work with schools and training companies to provide sustainabilty skills training and make it a requisite for being a vendor.</t>
  </si>
  <si>
    <t>Implemented proposed response.</t>
  </si>
  <si>
    <t>No</t>
  </si>
  <si>
    <t>The machinery that passes the approved vendor list has a short lifespan and is sourced from overseas</t>
  </si>
  <si>
    <t>Does not support the local economy, is wasteful at EOL and costly.</t>
  </si>
  <si>
    <t>Invest in R&amp;D to develop custom tooled machinery that can be purchased locally and last longer</t>
  </si>
  <si>
    <t>Develop a roadmap to partner with suppliers to help them with their GHG emissions.</t>
  </si>
  <si>
    <t xml:space="preserve">There are no collaborations with suppliers at the moment that have a high priority on sustainability across their supply chain. </t>
  </si>
  <si>
    <t>Does not allow us to meet scope 3 emission goals and creates concerns around ethics in procurement.</t>
  </si>
  <si>
    <t>Began the process and it will take 3-5 years to have a sustainable supply chain.</t>
  </si>
  <si>
    <t>There are no weighted scoring or criteria for vendors and suppliers that adhere to sustainable practices.</t>
  </si>
  <si>
    <t>Limits our ability to have a sustainable supply chain.</t>
  </si>
  <si>
    <t>Implement a supply partner code of ethics and implement new procurement practices to align with sustainability goals</t>
  </si>
  <si>
    <t>Project management method does not have provisions for sustainable procurement.</t>
  </si>
  <si>
    <t>Unable to track and measure sustainabilty with suppliers.</t>
  </si>
  <si>
    <t>Work with consultant to implement sustainable procurement practices for projects.</t>
  </si>
  <si>
    <t>Tabled for next quarter by project sponsor.</t>
  </si>
  <si>
    <t>Not in line with sustainable procurement.</t>
  </si>
  <si>
    <t>Procurement practices have no provisions for preferring local and small/medium sized businesses.</t>
  </si>
  <si>
    <t>Proposed policy to implement a sustainable vendor scorecoard using P5 elements to assess.</t>
  </si>
  <si>
    <t>Proposal accepted.</t>
  </si>
  <si>
    <t>Risk to brand as we can't prove we do what say we do.</t>
  </si>
  <si>
    <t>Engage in an organizational assessment to identify gaps in practice and document sustainable practices that can be adapted in to policy.</t>
  </si>
  <si>
    <t>Proposal accepted, and action completed.</t>
  </si>
  <si>
    <t>Project management does not map project activities to organizational sustainability goals.</t>
  </si>
  <si>
    <t>The organization could be subject to greenwashing claim fines or lawsuits.</t>
  </si>
  <si>
    <t>Implemented a requirement to utilize a P5IA and SMP to track, analyze, manage and report on project activities.</t>
  </si>
  <si>
    <t>Proposal accepted.  Changes made and tracking and reporting has begun.</t>
  </si>
  <si>
    <t>Projects do not track CO2 and the company claimed to have achieved NetZero Scope 2.</t>
  </si>
  <si>
    <t>Risk to company, can't prove Scope 2.</t>
  </si>
  <si>
    <t>Track emissions and offsets at the project level and report to the PMO and CSO</t>
  </si>
  <si>
    <t>Initial Impact Score</t>
  </si>
  <si>
    <t>2.  Sample Entries Worksheet</t>
  </si>
  <si>
    <t>3.  Approvals Worksheet</t>
  </si>
  <si>
    <t>version 5.0.</t>
  </si>
  <si>
    <t>This worksheet contains several sample entries to illustrate how to use the input tabs</t>
  </si>
  <si>
    <t>Consider the project management processes and delivered product's useful life.  What internal and external events may occur?  Review each element from the five lenses and fill in the information.</t>
  </si>
  <si>
    <t>In scoring columns score from 1 to 5 using the guidance from the chart below.</t>
  </si>
  <si>
    <t>Change log</t>
  </si>
  <si>
    <t>Revised cells that were pre-formatted</t>
  </si>
  <si>
    <r>
      <rPr>
        <b/>
        <i/>
        <sz val="10"/>
        <color theme="0"/>
        <rFont val="Cambria"/>
        <family val="1"/>
      </rPr>
      <t>Severe Negative Impact</t>
    </r>
    <r>
      <rPr>
        <sz val="10"/>
        <color theme="0"/>
        <rFont val="Cambria"/>
        <family val="1"/>
      </rPr>
      <t xml:space="preserve"> means that this impact will severely worsen the project’s outcome(s) from a sustainability perspective.</t>
    </r>
  </si>
  <si>
    <t>P5 Impact Analysis Version 5.0.1</t>
  </si>
  <si>
    <t>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</si>
</sst>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
  </numFmts>
  <fonts count="47">
    <font>
      <sz val="12"/>
      <color theme="1"/>
      <name val="Calibri"/>
      <family val="2"/>
      <scheme val="minor"/>
    </font>
    <font>
      <sz val="9"/>
      <color theme="1"/>
      <name val="Calibri"/>
      <family val="2"/>
      <scheme val="minor"/>
    </font>
    <font>
      <sz val="12"/>
      <color theme="0"/>
      <name val="Calibri"/>
      <family val="2"/>
      <scheme val="minor"/>
    </font>
    <font>
      <b/>
      <sz val="12"/>
      <color theme="0"/>
      <name val="Calibri"/>
      <family val="2"/>
      <scheme val="minor"/>
    </font>
    <font>
      <sz val="12"/>
      <color rgb="FFE99226"/>
      <name val="Calibri"/>
      <family val="2"/>
      <scheme val="minor"/>
    </font>
    <font>
      <sz val="8"/>
      <color theme="1"/>
      <name val="Calibri"/>
      <family val="2"/>
      <scheme val="minor"/>
    </font>
    <font>
      <sz val="12"/>
      <color theme="1"/>
      <name val="Calibri"/>
      <family val="2"/>
      <scheme val="minor"/>
    </font>
    <font>
      <sz val="12"/>
      <color rgb="FF4A9F38"/>
      <name val="Calibri"/>
      <family val="2"/>
      <scheme val="minor"/>
    </font>
    <font>
      <b/>
      <sz val="9"/>
      <color theme="1"/>
      <name val="Calibri"/>
      <family val="2"/>
      <scheme val="minor"/>
    </font>
    <font>
      <sz val="12"/>
      <color rgb="FF00689D"/>
      <name val="Calibri"/>
      <family val="2"/>
      <scheme val="minor"/>
    </font>
    <font>
      <sz val="11"/>
      <color theme="1"/>
      <name val="Arial"/>
      <family val="2"/>
    </font>
    <font>
      <sz val="11"/>
      <color theme="1"/>
      <name val="Cambria"/>
      <family val="1"/>
    </font>
    <font>
      <sz val="9"/>
      <color theme="1"/>
      <name val="Cambria"/>
      <family val="1"/>
    </font>
    <font>
      <sz val="10"/>
      <color theme="1"/>
      <name val="Cambria"/>
      <family val="1"/>
    </font>
    <font>
      <b/>
      <sz val="10"/>
      <color rgb="FF000000"/>
      <name val="Calibri"/>
      <family val="2"/>
      <scheme val="minor"/>
    </font>
    <font>
      <i/>
      <sz val="10"/>
      <color theme="1"/>
      <name val="Cambria"/>
      <family val="1"/>
    </font>
    <font>
      <b/>
      <i/>
      <sz val="10"/>
      <color theme="1"/>
      <name val="Cambria"/>
      <family val="1"/>
    </font>
    <font>
      <sz val="11"/>
      <color rgb="FF000000"/>
      <name val="Optima"/>
      <family val="2"/>
    </font>
    <font>
      <sz val="11"/>
      <color theme="1"/>
      <name val="Calibri"/>
      <family val="2"/>
      <scheme val="minor"/>
    </font>
    <font>
      <b/>
      <sz val="10"/>
      <color theme="1"/>
      <name val="Arial"/>
      <family val="2"/>
    </font>
    <font>
      <b/>
      <sz val="11"/>
      <color theme="0"/>
      <name val="Calibri"/>
      <family val="2"/>
      <scheme val="minor"/>
    </font>
    <font>
      <sz val="10"/>
      <color theme="1"/>
      <name val="Calibri"/>
      <family val="2"/>
    </font>
    <font>
      <sz val="10"/>
      <color rgb="FF000000"/>
      <name val="Cambria"/>
      <family val="1"/>
    </font>
    <font>
      <sz val="10"/>
      <name val="Cambria"/>
      <family val="1"/>
    </font>
    <font>
      <b/>
      <sz val="10"/>
      <color rgb="FF0070C0"/>
      <name val="Cambria"/>
      <family val="1"/>
    </font>
    <font>
      <b/>
      <sz val="10"/>
      <color theme="1"/>
      <name val="Calibri"/>
      <family val="2"/>
      <scheme val="minor"/>
    </font>
    <font>
      <sz val="10"/>
      <color theme="1"/>
      <name val="Arial"/>
      <family val="2"/>
    </font>
    <font>
      <b/>
      <i/>
      <sz val="9"/>
      <color rgb="FF008000"/>
      <name val="Cambria"/>
      <family val="1"/>
    </font>
    <font>
      <b/>
      <sz val="18"/>
      <name val="Arial"/>
      <family val="2"/>
    </font>
    <font>
      <b/>
      <sz val="18"/>
      <name val="Cambria"/>
      <family val="1"/>
    </font>
    <font>
      <b/>
      <i/>
      <sz val="11"/>
      <color theme="3"/>
      <name val="Cambria"/>
      <family val="1"/>
    </font>
    <font>
      <b/>
      <i/>
      <sz val="11"/>
      <color rgb="FFC00000"/>
      <name val="Cambria"/>
      <family val="1"/>
    </font>
    <font>
      <b/>
      <sz val="14"/>
      <name val="Cambria"/>
      <family val="1"/>
    </font>
    <font>
      <sz val="12"/>
      <color theme="1"/>
      <name val="Cambria"/>
      <family val="1"/>
    </font>
    <font>
      <b/>
      <sz val="12"/>
      <color theme="1"/>
      <name val="Cambria"/>
      <family val="1"/>
    </font>
    <font>
      <sz val="10"/>
      <color rgb="FF0070C0"/>
      <name val="Cambria"/>
      <family val="1"/>
    </font>
    <font>
      <sz val="10"/>
      <color theme="1"/>
      <name val="Calibri"/>
      <family val="2"/>
      <scheme val="minor"/>
    </font>
    <font>
      <i/>
      <sz val="9"/>
      <color theme="1"/>
      <name val="Calibri (Body)"/>
    </font>
    <font>
      <b/>
      <sz val="10"/>
      <color theme="1"/>
      <name val="Cambria"/>
      <family val="1"/>
    </font>
    <font>
      <b/>
      <sz val="14"/>
      <color theme="1"/>
      <name val="Cambria"/>
      <family val="1"/>
    </font>
    <font>
      <sz val="12"/>
      <color rgb="FFE99226"/>
      <name val="Calibri (Body)"/>
    </font>
    <font>
      <b/>
      <sz val="12"/>
      <color theme="1"/>
      <name val="Calibri"/>
      <family val="2"/>
      <scheme val="minor"/>
    </font>
    <font>
      <sz val="10"/>
      <color theme="0"/>
      <name val="Cambria"/>
      <family val="1"/>
    </font>
    <font>
      <b/>
      <i/>
      <sz val="10"/>
      <color theme="0"/>
      <name val="Cambria"/>
      <family val="1"/>
    </font>
    <font>
      <b/>
      <sz val="10"/>
      <color theme="0"/>
      <name val="Calibri"/>
      <family val="2"/>
      <scheme val="minor"/>
    </font>
    <font>
      <b/>
      <sz val="14"/>
      <color theme="1"/>
      <name val="Calibri"/>
      <family val="2"/>
      <scheme val="minor"/>
    </font>
    <font>
      <b/>
      <sz val="14"/>
      <color rgb="FF05458C"/>
      <name val="Cambria"/>
      <family val="1"/>
    </font>
  </fonts>
  <fills count="27">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4CA7DA"/>
        <bgColor indexed="64"/>
      </patternFill>
    </fill>
    <fill>
      <patternFill patternType="solid">
        <fgColor rgb="FFC3E2F3"/>
        <bgColor indexed="64"/>
      </patternFill>
    </fill>
    <fill>
      <patternFill patternType="solid">
        <fgColor rgb="FFFF6824"/>
        <bgColor indexed="64"/>
      </patternFill>
    </fill>
    <fill>
      <patternFill patternType="solid">
        <fgColor rgb="FFE99226"/>
        <bgColor indexed="64"/>
      </patternFill>
    </fill>
    <fill>
      <patternFill patternType="solid">
        <fgColor rgb="FFFF6924"/>
        <bgColor indexed="64"/>
      </patternFill>
    </fill>
    <fill>
      <patternFill patternType="solid">
        <fgColor rgb="FF3D7E42"/>
        <bgColor indexed="64"/>
      </patternFill>
    </fill>
    <fill>
      <patternFill patternType="solid">
        <fgColor rgb="FF4B9F38"/>
        <bgColor indexed="64"/>
      </patternFill>
    </fill>
    <fill>
      <patternFill patternType="solid">
        <fgColor rgb="FF19486A"/>
        <bgColor indexed="64"/>
      </patternFill>
    </fill>
    <fill>
      <patternFill patternType="solid">
        <fgColor rgb="FF00689D"/>
        <bgColor indexed="64"/>
      </patternFill>
    </fill>
    <fill>
      <patternFill patternType="solid">
        <fgColor theme="1" tint="0.499984740745262"/>
        <bgColor indexed="64"/>
      </patternFill>
    </fill>
    <fill>
      <patternFill patternType="solid">
        <fgColor theme="0"/>
        <bgColor indexed="64"/>
      </patternFill>
    </fill>
    <fill>
      <patternFill patternType="solid">
        <fgColor rgb="FF4A9F38"/>
        <bgColor indexed="64"/>
      </patternFill>
    </fill>
    <fill>
      <patternFill patternType="solid">
        <fgColor rgb="FF002856"/>
        <bgColor indexed="64"/>
      </patternFill>
    </fill>
    <fill>
      <patternFill patternType="solid">
        <fgColor theme="6" tint="0.79998168889431442"/>
        <bgColor indexed="64"/>
      </patternFill>
    </fill>
    <fill>
      <patternFill patternType="solid">
        <fgColor rgb="FF175478"/>
        <bgColor indexed="64"/>
      </patternFill>
    </fill>
    <fill>
      <patternFill patternType="solid">
        <fgColor theme="7" tint="0.39997558519241921"/>
        <bgColor indexed="64"/>
      </patternFill>
    </fill>
    <fill>
      <patternFill patternType="solid">
        <fgColor rgb="FFC5E0B4"/>
        <bgColor indexed="64"/>
      </patternFill>
    </fill>
    <fill>
      <patternFill patternType="solid">
        <fgColor rgb="FF05458C"/>
        <bgColor indexed="64"/>
      </patternFill>
    </fill>
    <fill>
      <patternFill patternType="solid">
        <fgColor rgb="FFF3950E"/>
        <bgColor indexed="64"/>
      </patternFill>
    </fill>
    <fill>
      <patternFill patternType="solid">
        <fgColor rgb="FFC0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right style="hair">
        <color auto="1"/>
      </right>
      <top style="hair">
        <color auto="1"/>
      </top>
      <bottom/>
      <diagonal/>
    </border>
    <border>
      <left style="hair">
        <color auto="1"/>
      </left>
      <right/>
      <top style="hair">
        <color auto="1"/>
      </top>
      <bottom/>
      <diagonal/>
    </border>
    <border>
      <left/>
      <right style="hair">
        <color auto="1"/>
      </right>
      <top/>
      <bottom style="hair">
        <color auto="1"/>
      </bottom>
      <diagonal/>
    </border>
    <border>
      <left style="hair">
        <color auto="1"/>
      </left>
      <right style="hair">
        <color auto="1"/>
      </right>
      <top/>
      <bottom style="hair">
        <color rgb="FF000000"/>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bottom/>
      <diagonal/>
    </border>
    <border>
      <left/>
      <right/>
      <top style="hair">
        <color auto="1"/>
      </top>
      <bottom/>
      <diagonal/>
    </border>
    <border>
      <left style="hair">
        <color auto="1"/>
      </left>
      <right/>
      <top/>
      <bottom/>
      <diagonal/>
    </border>
    <border>
      <left style="hair">
        <color auto="1"/>
      </left>
      <right/>
      <top/>
      <bottom style="hair">
        <color auto="1"/>
      </bottom>
      <diagonal/>
    </border>
  </borders>
  <cellStyleXfs count="7">
    <xf numFmtId="0" fontId="0" fillId="0" borderId="0"/>
    <xf numFmtId="0" fontId="10" fillId="0" borderId="0">
      <alignment horizontal="left" vertical="center"/>
    </xf>
    <xf numFmtId="0" fontId="6" fillId="0" borderId="0"/>
    <xf numFmtId="0" fontId="19" fillId="0" borderId="0">
      <alignment horizontal="center" vertical="center"/>
    </xf>
    <xf numFmtId="0" fontId="21" fillId="0" borderId="0"/>
    <xf numFmtId="0" fontId="26" fillId="0" borderId="0">
      <alignment horizontal="left" vertical="center"/>
    </xf>
    <xf numFmtId="0" fontId="28" fillId="0" borderId="0">
      <alignment horizontal="center" vertical="center" wrapText="1"/>
    </xf>
  </cellStyleXfs>
  <cellXfs count="201">
    <xf numFmtId="0" fontId="0" fillId="0" borderId="0" xfId="0"/>
    <xf numFmtId="0" fontId="0" fillId="0" borderId="1" xfId="0" applyBorder="1" applyAlignment="1">
      <alignment horizontal="center" vertical="center"/>
    </xf>
    <xf numFmtId="0" fontId="0" fillId="2" borderId="1" xfId="0" applyFill="1" applyBorder="1"/>
    <xf numFmtId="0" fontId="0" fillId="4" borderId="1" xfId="0" applyFill="1" applyBorder="1"/>
    <xf numFmtId="0" fontId="0" fillId="2" borderId="2" xfId="0" applyFill="1" applyBorder="1" applyAlignment="1">
      <alignment horizontal="left" vertical="center"/>
    </xf>
    <xf numFmtId="0" fontId="0" fillId="3" borderId="1" xfId="0" applyFill="1" applyBorder="1" applyAlignment="1">
      <alignment horizontal="left" vertical="center"/>
    </xf>
    <xf numFmtId="0" fontId="0" fillId="0" borderId="0" xfId="0" applyAlignment="1">
      <alignment horizontal="left" vertical="center"/>
    </xf>
    <xf numFmtId="0" fontId="0" fillId="5" borderId="1" xfId="0" applyFill="1" applyBorder="1"/>
    <xf numFmtId="0" fontId="0" fillId="5" borderId="2" xfId="0" applyFill="1" applyBorder="1" applyAlignment="1">
      <alignment horizontal="left" vertical="center"/>
    </xf>
    <xf numFmtId="0" fontId="0" fillId="6" borderId="1" xfId="0" applyFill="1" applyBorder="1"/>
    <xf numFmtId="0" fontId="0" fillId="6" borderId="1" xfId="0" applyFill="1" applyBorder="1" applyAlignment="1">
      <alignment horizontal="left" vertical="center"/>
    </xf>
    <xf numFmtId="0" fontId="0" fillId="7" borderId="1" xfId="0" applyFill="1" applyBorder="1"/>
    <xf numFmtId="0" fontId="0" fillId="7" borderId="2" xfId="0" applyFill="1" applyBorder="1" applyAlignment="1">
      <alignment horizontal="left" vertical="center"/>
    </xf>
    <xf numFmtId="0" fontId="0" fillId="8" borderId="1" xfId="0" applyFill="1" applyBorder="1"/>
    <xf numFmtId="0" fontId="0" fillId="8" borderId="1" xfId="0" applyFill="1" applyBorder="1" applyAlignment="1">
      <alignment horizontal="left" vertical="center"/>
    </xf>
    <xf numFmtId="0" fontId="2" fillId="10" borderId="7" xfId="0" applyFont="1" applyFill="1" applyBorder="1"/>
    <xf numFmtId="0" fontId="3" fillId="12" borderId="0" xfId="0" applyFont="1" applyFill="1"/>
    <xf numFmtId="0" fontId="3" fillId="11" borderId="0" xfId="0" applyFont="1" applyFill="1"/>
    <xf numFmtId="0" fontId="2" fillId="13" borderId="7" xfId="0" applyFont="1" applyFill="1" applyBorder="1"/>
    <xf numFmtId="0" fontId="2" fillId="14" borderId="0" xfId="0" applyFont="1" applyFill="1"/>
    <xf numFmtId="0" fontId="2" fillId="15" borderId="7" xfId="0" applyFont="1" applyFill="1" applyBorder="1"/>
    <xf numFmtId="0" fontId="2" fillId="0" borderId="0" xfId="0" applyFont="1"/>
    <xf numFmtId="0" fontId="3" fillId="14" borderId="0" xfId="0" applyFont="1" applyFill="1"/>
    <xf numFmtId="164" fontId="2" fillId="10" borderId="7" xfId="0" applyNumberFormat="1" applyFont="1" applyFill="1" applyBorder="1"/>
    <xf numFmtId="164" fontId="2" fillId="10" borderId="7" xfId="0" applyNumberFormat="1" applyFont="1" applyFill="1" applyBorder="1" applyAlignment="1">
      <alignment horizontal="center"/>
    </xf>
    <xf numFmtId="164" fontId="2" fillId="13" borderId="7" xfId="0" applyNumberFormat="1" applyFont="1" applyFill="1" applyBorder="1"/>
    <xf numFmtId="0" fontId="2" fillId="16" borderId="7" xfId="0" applyFont="1" applyFill="1" applyBorder="1"/>
    <xf numFmtId="0" fontId="3" fillId="10" borderId="7" xfId="0" applyFont="1" applyFill="1" applyBorder="1"/>
    <xf numFmtId="0" fontId="3" fillId="13" borderId="0" xfId="0" applyFont="1" applyFill="1"/>
    <xf numFmtId="0" fontId="3" fillId="15" borderId="7" xfId="0" applyFont="1" applyFill="1" applyBorder="1"/>
    <xf numFmtId="0" fontId="2" fillId="17" borderId="0" xfId="0" applyFont="1" applyFill="1"/>
    <xf numFmtId="164" fontId="2" fillId="17" borderId="7" xfId="0" applyNumberFormat="1" applyFont="1" applyFill="1" applyBorder="1"/>
    <xf numFmtId="0" fontId="2" fillId="17" borderId="7" xfId="0" applyFont="1" applyFill="1" applyBorder="1"/>
    <xf numFmtId="164" fontId="2" fillId="17" borderId="7" xfId="0" applyNumberFormat="1" applyFont="1" applyFill="1" applyBorder="1" applyAlignment="1">
      <alignment horizontal="center"/>
    </xf>
    <xf numFmtId="0" fontId="0" fillId="3" borderId="1" xfId="0" applyFill="1" applyBorder="1" applyAlignment="1">
      <alignment vertical="center"/>
    </xf>
    <xf numFmtId="0" fontId="11" fillId="0" borderId="0" xfId="1" applyFont="1">
      <alignment horizontal="left" vertical="center"/>
    </xf>
    <xf numFmtId="0" fontId="12" fillId="0" borderId="0" xfId="1" applyFont="1">
      <alignment horizontal="left" vertical="center"/>
    </xf>
    <xf numFmtId="0" fontId="13" fillId="0" borderId="0" xfId="0" applyFont="1" applyAlignment="1">
      <alignment vertical="center" wrapText="1"/>
    </xf>
    <xf numFmtId="0" fontId="14" fillId="0" borderId="0" xfId="0" applyFont="1" applyAlignment="1">
      <alignment vertical="top" wrapText="1"/>
    </xf>
    <xf numFmtId="0" fontId="13" fillId="0" borderId="0" xfId="2" applyFont="1"/>
    <xf numFmtId="0" fontId="13" fillId="0" borderId="8" xfId="0" applyFont="1" applyBorder="1" applyAlignment="1">
      <alignment horizontal="left" vertical="center" wrapText="1"/>
    </xf>
    <xf numFmtId="0" fontId="14" fillId="0" borderId="8" xfId="0" applyFont="1" applyBorder="1" applyAlignment="1">
      <alignment vertical="top" wrapText="1"/>
    </xf>
    <xf numFmtId="0" fontId="17" fillId="0" borderId="0" xfId="0" applyFont="1" applyAlignment="1">
      <alignment horizontal="left" vertical="center" indent="3"/>
    </xf>
    <xf numFmtId="0" fontId="18" fillId="0" borderId="0" xfId="2" applyFont="1" applyAlignment="1">
      <alignment horizontal="left" vertical="center"/>
    </xf>
    <xf numFmtId="0" fontId="22" fillId="0" borderId="0" xfId="4" applyFont="1"/>
    <xf numFmtId="0" fontId="25" fillId="0" borderId="11" xfId="3" applyFont="1" applyBorder="1" applyAlignment="1">
      <alignment horizontal="left" vertical="top" wrapText="1"/>
    </xf>
    <xf numFmtId="0" fontId="13" fillId="0" borderId="0" xfId="2" applyFont="1" applyAlignment="1">
      <alignment wrapText="1"/>
    </xf>
    <xf numFmtId="0" fontId="11" fillId="0" borderId="0" xfId="1" applyFont="1" applyAlignment="1">
      <alignment horizontal="center" vertical="center"/>
    </xf>
    <xf numFmtId="0" fontId="29" fillId="0" borderId="0" xfId="6" applyFont="1">
      <alignment horizontal="center" vertical="center" wrapText="1"/>
    </xf>
    <xf numFmtId="0" fontId="30" fillId="0" borderId="0" xfId="1" applyFont="1">
      <alignment horizontal="left" vertical="center"/>
    </xf>
    <xf numFmtId="0" fontId="31" fillId="0" borderId="0" xfId="1" applyFont="1">
      <alignment horizontal="left" vertical="center"/>
    </xf>
    <xf numFmtId="0" fontId="32" fillId="0" borderId="0" xfId="6" applyFont="1" applyAlignment="1">
      <alignment horizontal="left" vertical="center"/>
    </xf>
    <xf numFmtId="0" fontId="33" fillId="0" borderId="0" xfId="0" applyFont="1"/>
    <xf numFmtId="0" fontId="33" fillId="0" borderId="0" xfId="0" applyFont="1" applyAlignment="1">
      <alignment horizontal="center" vertical="center"/>
    </xf>
    <xf numFmtId="0" fontId="34" fillId="0" borderId="0" xfId="0" applyFont="1"/>
    <xf numFmtId="165" fontId="12" fillId="0" borderId="0" xfId="0" applyNumberFormat="1" applyFont="1" applyAlignment="1">
      <alignment vertical="top"/>
    </xf>
    <xf numFmtId="0" fontId="13" fillId="0" borderId="0" xfId="2" applyFont="1" applyAlignment="1">
      <alignment vertical="center"/>
    </xf>
    <xf numFmtId="14" fontId="35" fillId="4" borderId="8" xfId="2" applyNumberFormat="1" applyFont="1" applyFill="1" applyBorder="1" applyAlignment="1" applyProtection="1">
      <alignment horizontal="center" vertical="center"/>
      <protection locked="0"/>
    </xf>
    <xf numFmtId="0" fontId="35" fillId="4" borderId="8" xfId="2" applyFont="1" applyFill="1" applyBorder="1" applyAlignment="1" applyProtection="1">
      <alignment vertical="center"/>
      <protection locked="0"/>
    </xf>
    <xf numFmtId="0" fontId="36" fillId="0" borderId="8" xfId="0" applyFont="1" applyBorder="1" applyAlignment="1">
      <alignment vertical="center"/>
    </xf>
    <xf numFmtId="49" fontId="36" fillId="0" borderId="8" xfId="0" applyNumberFormat="1" applyFont="1" applyBorder="1" applyAlignment="1">
      <alignment horizontal="center" vertical="center"/>
    </xf>
    <xf numFmtId="0" fontId="13" fillId="0" borderId="0" xfId="2" applyFont="1" applyAlignment="1">
      <alignment horizontal="left" vertical="center"/>
    </xf>
    <xf numFmtId="0" fontId="25" fillId="20" borderId="8" xfId="2" applyFont="1" applyFill="1" applyBorder="1" applyAlignment="1">
      <alignment horizontal="center" vertical="center"/>
    </xf>
    <xf numFmtId="0" fontId="25" fillId="20" borderId="8" xfId="3" applyFont="1" applyFill="1" applyBorder="1" applyAlignment="1">
      <alignment horizontal="left" vertical="center"/>
    </xf>
    <xf numFmtId="0" fontId="25" fillId="20" borderId="8" xfId="2" applyFont="1" applyFill="1" applyBorder="1" applyAlignment="1">
      <alignment horizontal="left" vertical="center"/>
    </xf>
    <xf numFmtId="0" fontId="13" fillId="0" borderId="0" xfId="0" applyFont="1" applyAlignment="1">
      <alignment vertical="center"/>
    </xf>
    <xf numFmtId="0" fontId="13" fillId="0" borderId="0" xfId="0" applyFont="1" applyAlignment="1">
      <alignment horizontal="center" vertical="center"/>
    </xf>
    <xf numFmtId="0" fontId="38" fillId="0" borderId="0" xfId="0" applyFont="1" applyAlignment="1">
      <alignment vertical="center"/>
    </xf>
    <xf numFmtId="0" fontId="25" fillId="0" borderId="8" xfId="0" applyFont="1" applyBorder="1" applyAlignment="1">
      <alignment vertical="center"/>
    </xf>
    <xf numFmtId="0" fontId="39" fillId="0" borderId="0" xfId="0" applyFont="1"/>
    <xf numFmtId="164" fontId="0" fillId="4" borderId="1" xfId="0" applyNumberFormat="1" applyFill="1" applyBorder="1"/>
    <xf numFmtId="0" fontId="0" fillId="2" borderId="3" xfId="0" applyFill="1" applyBorder="1" applyAlignment="1">
      <alignment horizontal="center" vertical="center"/>
    </xf>
    <xf numFmtId="0" fontId="0" fillId="4" borderId="1" xfId="0" applyFill="1" applyBorder="1" applyAlignment="1">
      <alignment horizontal="left" vertical="center"/>
    </xf>
    <xf numFmtId="0" fontId="0" fillId="0" borderId="0" xfId="0" applyAlignment="1">
      <alignment horizontal="center" vertical="center"/>
    </xf>
    <xf numFmtId="0" fontId="0" fillId="0" borderId="1" xfId="0" applyBorder="1" applyAlignment="1">
      <alignment horizontal="left" vertical="top"/>
    </xf>
    <xf numFmtId="0" fontId="0" fillId="0" borderId="1" xfId="0" applyBorder="1" applyAlignment="1">
      <alignment horizontal="left" vertical="top" wrapText="1"/>
    </xf>
    <xf numFmtId="0" fontId="0" fillId="0" borderId="0" xfId="0" applyAlignment="1">
      <alignment horizontal="left" vertical="top"/>
    </xf>
    <xf numFmtId="0" fontId="0" fillId="0" borderId="0" xfId="0" applyAlignment="1">
      <alignment horizontal="left"/>
    </xf>
    <xf numFmtId="0" fontId="36" fillId="0" borderId="1" xfId="0" applyFont="1" applyBorder="1" applyAlignment="1">
      <alignment horizontal="left" vertical="top" wrapText="1"/>
    </xf>
    <xf numFmtId="0" fontId="36" fillId="0" borderId="1" xfId="0" applyFont="1" applyBorder="1" applyAlignment="1">
      <alignment wrapText="1"/>
    </xf>
    <xf numFmtId="0" fontId="36" fillId="0" borderId="1" xfId="0" applyFont="1" applyBorder="1" applyAlignment="1">
      <alignment horizontal="center" vertical="center"/>
    </xf>
    <xf numFmtId="0" fontId="0" fillId="0" borderId="0" xfId="0" applyAlignment="1">
      <alignment horizontal="left" vertical="top" wrapText="1"/>
    </xf>
    <xf numFmtId="0" fontId="14" fillId="0" borderId="9" xfId="0" applyFont="1" applyBorder="1" applyAlignment="1">
      <alignment vertical="top" wrapText="1"/>
    </xf>
    <xf numFmtId="0" fontId="0" fillId="0" borderId="1" xfId="0" applyBorder="1" applyAlignment="1" applyProtection="1">
      <alignment horizontal="center" vertical="center"/>
      <protection locked="0"/>
    </xf>
    <xf numFmtId="0" fontId="0" fillId="0" borderId="1" xfId="0" applyBorder="1" applyAlignment="1" applyProtection="1">
      <alignment horizontal="left" vertical="top" wrapText="1"/>
      <protection locked="0"/>
    </xf>
    <xf numFmtId="0" fontId="0" fillId="4" borderId="1" xfId="0" applyFill="1" applyBorder="1" applyAlignment="1">
      <alignment horizontal="left"/>
    </xf>
    <xf numFmtId="0" fontId="0" fillId="0" borderId="0" xfId="0" applyAlignment="1" applyProtection="1">
      <alignment horizontal="center" vertical="center"/>
      <protection hidden="1"/>
    </xf>
    <xf numFmtId="0" fontId="0" fillId="0" borderId="1" xfId="0" applyBorder="1" applyAlignment="1" applyProtection="1">
      <alignment horizontal="center" vertical="center"/>
      <protection hidden="1"/>
    </xf>
    <xf numFmtId="0" fontId="0" fillId="0" borderId="1" xfId="0" applyBorder="1" applyAlignment="1">
      <alignment horizontal="left" vertical="center"/>
    </xf>
    <xf numFmtId="0" fontId="0" fillId="3" borderId="1" xfId="0" applyFill="1" applyBorder="1"/>
    <xf numFmtId="0" fontId="42" fillId="13" borderId="10" xfId="0" applyFont="1" applyFill="1" applyBorder="1" applyAlignment="1">
      <alignment vertical="center" wrapText="1"/>
    </xf>
    <xf numFmtId="0" fontId="13" fillId="23" borderId="10" xfId="0" applyFont="1" applyFill="1" applyBorder="1" applyAlignment="1">
      <alignment vertical="center" wrapText="1"/>
    </xf>
    <xf numFmtId="0" fontId="42" fillId="24" borderId="10" xfId="0" applyFont="1" applyFill="1" applyBorder="1" applyAlignment="1">
      <alignment horizontal="left" vertical="center" wrapText="1"/>
    </xf>
    <xf numFmtId="0" fontId="44" fillId="13" borderId="10" xfId="0" applyFont="1" applyFill="1" applyBorder="1" applyAlignment="1">
      <alignment horizontal="center" vertical="center" wrapText="1"/>
    </xf>
    <xf numFmtId="0" fontId="44" fillId="24" borderId="10" xfId="0" applyFont="1" applyFill="1" applyBorder="1" applyAlignment="1">
      <alignment horizontal="center" vertical="center" wrapText="1"/>
    </xf>
    <xf numFmtId="0" fontId="44" fillId="25" borderId="10" xfId="0" applyFont="1" applyFill="1" applyBorder="1" applyAlignment="1">
      <alignment horizontal="center" vertical="center" wrapText="1"/>
    </xf>
    <xf numFmtId="0" fontId="44" fillId="26" borderId="9" xfId="0" applyFont="1" applyFill="1" applyBorder="1" applyAlignment="1">
      <alignment horizontal="center" vertical="center" wrapText="1"/>
    </xf>
    <xf numFmtId="0" fontId="25" fillId="23" borderId="10" xfId="0" applyFont="1" applyFill="1" applyBorder="1" applyAlignment="1">
      <alignment horizontal="center" vertical="center" wrapText="1"/>
    </xf>
    <xf numFmtId="0" fontId="13" fillId="0" borderId="0" xfId="2" applyFont="1" applyAlignment="1">
      <alignment horizontal="left"/>
    </xf>
    <xf numFmtId="0" fontId="13" fillId="0" borderId="0" xfId="2" applyFont="1" applyAlignment="1">
      <alignment horizontal="left" vertical="top"/>
    </xf>
    <xf numFmtId="0" fontId="42" fillId="25" borderId="9" xfId="0" applyFont="1" applyFill="1" applyBorder="1" applyAlignment="1">
      <alignment horizontal="left" vertical="center" wrapText="1"/>
    </xf>
    <xf numFmtId="0" fontId="42" fillId="26" borderId="9" xfId="0" applyFont="1" applyFill="1" applyBorder="1" applyAlignment="1">
      <alignment horizontal="left" vertical="center" wrapText="1"/>
    </xf>
    <xf numFmtId="0" fontId="36" fillId="0" borderId="1" xfId="0" applyFont="1" applyBorder="1" applyAlignment="1">
      <alignment vertical="center" wrapText="1"/>
    </xf>
    <xf numFmtId="0" fontId="2" fillId="0" borderId="0" xfId="0" applyFont="1" applyAlignment="1">
      <alignment horizontal="left" vertical="top"/>
    </xf>
    <xf numFmtId="0" fontId="2" fillId="0" borderId="0" xfId="0" applyFont="1" applyAlignment="1">
      <alignment horizontal="center" vertical="center"/>
    </xf>
    <xf numFmtId="2" fontId="2" fillId="0" borderId="0" xfId="0" applyNumberFormat="1" applyFont="1"/>
    <xf numFmtId="0" fontId="14" fillId="0" borderId="13" xfId="0" applyFont="1" applyBorder="1" applyAlignment="1">
      <alignment vertical="top" wrapText="1"/>
    </xf>
    <xf numFmtId="0" fontId="13" fillId="0" borderId="20" xfId="0" applyFont="1" applyBorder="1" applyAlignment="1">
      <alignment horizontal="left" vertical="center" wrapText="1"/>
    </xf>
    <xf numFmtId="0" fontId="13" fillId="0" borderId="12" xfId="0" applyFont="1" applyBorder="1" applyAlignment="1">
      <alignment horizontal="left" vertical="center" wrapText="1"/>
    </xf>
    <xf numFmtId="0" fontId="46" fillId="0" borderId="0" xfId="6" applyFont="1" applyAlignment="1">
      <alignment horizontal="left" vertical="center"/>
    </xf>
    <xf numFmtId="0" fontId="0" fillId="0" borderId="1" xfId="0" applyBorder="1" applyAlignment="1" applyProtection="1">
      <alignment horizontal="left" vertical="center" wrapText="1"/>
      <protection locked="0"/>
    </xf>
    <xf numFmtId="0" fontId="0" fillId="0" borderId="0" xfId="0" applyAlignment="1" applyProtection="1">
      <alignment horizontal="left" vertical="top" wrapText="1"/>
      <protection locked="0"/>
    </xf>
    <xf numFmtId="0" fontId="13" fillId="0" borderId="17" xfId="2" applyFont="1" applyBorder="1" applyAlignment="1">
      <alignment wrapText="1"/>
    </xf>
    <xf numFmtId="0" fontId="13" fillId="0" borderId="16" xfId="2" applyFont="1" applyBorder="1" applyAlignment="1">
      <alignment wrapText="1"/>
    </xf>
    <xf numFmtId="0" fontId="13" fillId="0" borderId="17" xfId="2" applyFont="1" applyBorder="1" applyAlignment="1">
      <alignment vertical="center" wrapText="1"/>
    </xf>
    <xf numFmtId="0" fontId="13" fillId="0" borderId="16" xfId="2" applyFont="1" applyBorder="1" applyAlignment="1">
      <alignment vertical="center" wrapText="1"/>
    </xf>
    <xf numFmtId="0" fontId="13" fillId="0" borderId="17" xfId="0" applyFont="1" applyBorder="1" applyAlignment="1">
      <alignment horizontal="left" vertical="center" wrapText="1"/>
    </xf>
    <xf numFmtId="0" fontId="13" fillId="0" borderId="16" xfId="0" applyFont="1" applyBorder="1" applyAlignment="1">
      <alignment horizontal="left" vertical="center" wrapText="1"/>
    </xf>
    <xf numFmtId="0" fontId="38" fillId="0" borderId="13" xfId="0" applyFont="1" applyBorder="1" applyAlignment="1">
      <alignment horizontal="left" vertical="center" wrapText="1"/>
    </xf>
    <xf numFmtId="0" fontId="38" fillId="0" borderId="12" xfId="0" applyFont="1" applyBorder="1" applyAlignment="1">
      <alignment horizontal="left" vertical="center" wrapText="1"/>
    </xf>
    <xf numFmtId="0" fontId="20" fillId="19" borderId="13" xfId="3" applyFont="1" applyFill="1" applyBorder="1" applyAlignment="1">
      <alignment horizontal="left" vertical="center"/>
    </xf>
    <xf numFmtId="0" fontId="20" fillId="19" borderId="20" xfId="3" applyFont="1" applyFill="1" applyBorder="1" applyAlignment="1">
      <alignment horizontal="left" vertical="center"/>
    </xf>
    <xf numFmtId="0" fontId="20" fillId="19" borderId="12" xfId="3" applyFont="1" applyFill="1" applyBorder="1" applyAlignment="1">
      <alignment horizontal="left" vertical="center"/>
    </xf>
    <xf numFmtId="0" fontId="14" fillId="0" borderId="11" xfId="0" applyFont="1" applyBorder="1" applyAlignment="1">
      <alignment vertical="top" wrapText="1"/>
    </xf>
    <xf numFmtId="0" fontId="14" fillId="0" borderId="10" xfId="0" applyFont="1" applyBorder="1" applyAlignment="1">
      <alignment vertical="top" wrapText="1"/>
    </xf>
    <xf numFmtId="0" fontId="14" fillId="0" borderId="9" xfId="0" applyFont="1" applyBorder="1" applyAlignment="1">
      <alignment vertical="top" wrapText="1"/>
    </xf>
    <xf numFmtId="0" fontId="13" fillId="0" borderId="17" xfId="1" applyFont="1" applyBorder="1" applyAlignment="1">
      <alignment horizontal="left" vertical="center" wrapText="1"/>
    </xf>
    <xf numFmtId="0" fontId="13" fillId="0" borderId="16" xfId="1" applyFont="1" applyBorder="1" applyAlignment="1">
      <alignment horizontal="left" vertical="center" wrapText="1"/>
    </xf>
    <xf numFmtId="0" fontId="13" fillId="0" borderId="17" xfId="0" applyFont="1" applyBorder="1" applyAlignment="1">
      <alignment vertical="center" wrapText="1"/>
    </xf>
    <xf numFmtId="0" fontId="13" fillId="0" borderId="16" xfId="0" applyFont="1" applyBorder="1" applyAlignment="1">
      <alignment vertical="center" wrapText="1"/>
    </xf>
    <xf numFmtId="0" fontId="13" fillId="0" borderId="13" xfId="2" applyFont="1" applyBorder="1" applyAlignment="1">
      <alignment wrapText="1"/>
    </xf>
    <xf numFmtId="0" fontId="13" fillId="0" borderId="12" xfId="2" applyFont="1" applyBorder="1" applyAlignment="1">
      <alignment wrapText="1"/>
    </xf>
    <xf numFmtId="0" fontId="13" fillId="0" borderId="22" xfId="2" applyFont="1" applyBorder="1" applyAlignment="1">
      <alignment wrapText="1"/>
    </xf>
    <xf numFmtId="0" fontId="13" fillId="0" borderId="14" xfId="2" applyFont="1" applyBorder="1" applyAlignment="1">
      <alignment wrapText="1"/>
    </xf>
    <xf numFmtId="0" fontId="27" fillId="0" borderId="0" xfId="4" applyFont="1" applyAlignment="1">
      <alignment horizontal="center"/>
    </xf>
    <xf numFmtId="0" fontId="27" fillId="0" borderId="0" xfId="4" applyFont="1" applyAlignment="1">
      <alignment horizontal="center" vertical="center"/>
    </xf>
    <xf numFmtId="0" fontId="20" fillId="19" borderId="17" xfId="3" applyFont="1" applyFill="1" applyBorder="1" applyAlignment="1">
      <alignment horizontal="left" vertical="center"/>
    </xf>
    <xf numFmtId="0" fontId="20" fillId="19" borderId="18" xfId="3" applyFont="1" applyFill="1" applyBorder="1" applyAlignment="1">
      <alignment horizontal="left" vertical="center"/>
    </xf>
    <xf numFmtId="0" fontId="20" fillId="19" borderId="16" xfId="3" applyFont="1" applyFill="1" applyBorder="1" applyAlignment="1">
      <alignment horizontal="left" vertical="center"/>
    </xf>
    <xf numFmtId="0" fontId="25" fillId="0" borderId="8" xfId="3" applyFont="1" applyBorder="1" applyAlignment="1">
      <alignment horizontal="left" vertical="top" wrapText="1"/>
    </xf>
    <xf numFmtId="0" fontId="14" fillId="0" borderId="11" xfId="4" applyFont="1" applyBorder="1" applyAlignment="1">
      <alignment vertical="top" wrapText="1"/>
    </xf>
    <xf numFmtId="0" fontId="14" fillId="0" borderId="10" xfId="4" applyFont="1" applyBorder="1" applyAlignment="1">
      <alignment vertical="top" wrapText="1"/>
    </xf>
    <xf numFmtId="0" fontId="14" fillId="0" borderId="15" xfId="4" applyFont="1" applyBorder="1" applyAlignment="1">
      <alignment vertical="top" wrapText="1"/>
    </xf>
    <xf numFmtId="0" fontId="23" fillId="0" borderId="21" xfId="4" applyFont="1" applyBorder="1" applyAlignment="1">
      <alignment vertical="center" wrapText="1"/>
    </xf>
    <xf numFmtId="0" fontId="23" fillId="0" borderId="19" xfId="4" applyFont="1" applyBorder="1" applyAlignment="1">
      <alignment vertical="center" wrapText="1"/>
    </xf>
    <xf numFmtId="0" fontId="13" fillId="0" borderId="21" xfId="0" applyFont="1" applyBorder="1"/>
    <xf numFmtId="0" fontId="13" fillId="0" borderId="19" xfId="0" applyFont="1" applyBorder="1"/>
    <xf numFmtId="0" fontId="23" fillId="0" borderId="13" xfId="4" applyFont="1" applyBorder="1" applyAlignment="1">
      <alignment vertical="center" wrapText="1"/>
    </xf>
    <xf numFmtId="0" fontId="23" fillId="0" borderId="12" xfId="4" applyFont="1" applyBorder="1" applyAlignment="1">
      <alignment vertical="center" wrapText="1"/>
    </xf>
    <xf numFmtId="0" fontId="23" fillId="4" borderId="17" xfId="4" applyFont="1" applyFill="1" applyBorder="1" applyAlignment="1">
      <alignment vertical="center" wrapText="1"/>
    </xf>
    <xf numFmtId="0" fontId="23" fillId="4" borderId="16" xfId="4" applyFont="1" applyFill="1" applyBorder="1" applyAlignment="1">
      <alignment vertical="center" wrapText="1"/>
    </xf>
    <xf numFmtId="0" fontId="23" fillId="0" borderId="17" xfId="4" applyFont="1" applyBorder="1" applyAlignment="1">
      <alignment vertical="center" wrapText="1"/>
    </xf>
    <xf numFmtId="0" fontId="23" fillId="0" borderId="16" xfId="4" applyFont="1" applyBorder="1" applyAlignment="1">
      <alignment vertical="center" wrapText="1"/>
    </xf>
    <xf numFmtId="0" fontId="13" fillId="0" borderId="22" xfId="0" applyFont="1" applyBorder="1" applyAlignment="1">
      <alignment horizontal="left"/>
    </xf>
    <xf numFmtId="0" fontId="13" fillId="0" borderId="14" xfId="0" applyFont="1" applyBorder="1" applyAlignment="1">
      <alignment horizontal="left"/>
    </xf>
    <xf numFmtId="0" fontId="13" fillId="0" borderId="13" xfId="5" applyFont="1" applyBorder="1" applyAlignment="1">
      <alignment horizontal="left" vertical="center" wrapText="1"/>
    </xf>
    <xf numFmtId="0" fontId="13" fillId="0" borderId="12" xfId="5" applyFont="1" applyBorder="1" applyAlignment="1">
      <alignment horizontal="left" vertical="center" wrapText="1"/>
    </xf>
    <xf numFmtId="0" fontId="0" fillId="9" borderId="5" xfId="0" applyFill="1" applyBorder="1" applyAlignment="1">
      <alignment horizontal="left" vertical="center"/>
    </xf>
    <xf numFmtId="0" fontId="0" fillId="2" borderId="1" xfId="0" applyFill="1" applyBorder="1" applyAlignment="1">
      <alignment horizontal="center"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left" vertical="center"/>
    </xf>
    <xf numFmtId="0" fontId="4" fillId="10" borderId="1" xfId="0" applyFont="1" applyFill="1" applyBorder="1" applyAlignment="1">
      <alignment vertical="center" wrapText="1"/>
    </xf>
    <xf numFmtId="0" fontId="41" fillId="22" borderId="3" xfId="0" applyFont="1" applyFill="1" applyBorder="1" applyAlignment="1">
      <alignment horizontal="center" vertical="center" textRotation="90"/>
    </xf>
    <xf numFmtId="0" fontId="41" fillId="22" borderId="6" xfId="0" applyFont="1" applyFill="1" applyBorder="1" applyAlignment="1">
      <alignment horizontal="center" vertical="center" textRotation="90"/>
    </xf>
    <xf numFmtId="0" fontId="41" fillId="22" borderId="4" xfId="0" applyFont="1" applyFill="1" applyBorder="1" applyAlignment="1">
      <alignment horizontal="center" vertical="center" textRotation="90"/>
    </xf>
    <xf numFmtId="0" fontId="45" fillId="22" borderId="3" xfId="0" applyFont="1" applyFill="1" applyBorder="1" applyAlignment="1">
      <alignment horizontal="center" vertical="center" textRotation="90"/>
    </xf>
    <xf numFmtId="0" fontId="45" fillId="22" borderId="6" xfId="0" applyFont="1" applyFill="1" applyBorder="1" applyAlignment="1">
      <alignment horizontal="center" vertical="center" textRotation="90"/>
    </xf>
    <xf numFmtId="0" fontId="45" fillId="22" borderId="4" xfId="0" applyFont="1" applyFill="1" applyBorder="1" applyAlignment="1">
      <alignment horizontal="center" vertical="center" textRotation="90"/>
    </xf>
    <xf numFmtId="0" fontId="40" fillId="10" borderId="1" xfId="0" applyFont="1" applyFill="1" applyBorder="1" applyAlignment="1">
      <alignment vertical="center" wrapText="1"/>
    </xf>
    <xf numFmtId="0" fontId="20" fillId="15" borderId="17" xfId="3" applyFont="1" applyFill="1" applyBorder="1" applyAlignment="1">
      <alignment horizontal="left" vertical="center"/>
    </xf>
    <xf numFmtId="0" fontId="20" fillId="15" borderId="18" xfId="3" applyFont="1" applyFill="1" applyBorder="1" applyAlignment="1">
      <alignment horizontal="left" vertical="center"/>
    </xf>
    <xf numFmtId="0" fontId="20" fillId="15" borderId="16" xfId="3" applyFont="1" applyFill="1" applyBorder="1" applyAlignment="1">
      <alignment horizontal="left" vertical="center"/>
    </xf>
    <xf numFmtId="49" fontId="36" fillId="0" borderId="11" xfId="2" applyNumberFormat="1" applyFont="1" applyBorder="1" applyAlignment="1">
      <alignment horizontal="center" vertical="center"/>
    </xf>
    <xf numFmtId="49" fontId="36" fillId="0" borderId="9" xfId="2" applyNumberFormat="1" applyFont="1" applyBorder="1" applyAlignment="1">
      <alignment horizontal="center" vertical="center"/>
    </xf>
    <xf numFmtId="0" fontId="20" fillId="15" borderId="8" xfId="3" applyFont="1" applyFill="1" applyBorder="1" applyAlignment="1">
      <alignment horizontal="left" vertical="center"/>
    </xf>
    <xf numFmtId="0" fontId="0" fillId="2" borderId="1" xfId="0" applyFill="1" applyBorder="1" applyAlignment="1">
      <alignment horizontal="center" vertical="center" wrapText="1"/>
    </xf>
    <xf numFmtId="0" fontId="4" fillId="10" borderId="3" xfId="0" applyFont="1" applyFill="1" applyBorder="1" applyAlignment="1">
      <alignment vertical="center" wrapText="1"/>
    </xf>
    <xf numFmtId="0" fontId="4" fillId="10" borderId="6" xfId="0" applyFont="1" applyFill="1" applyBorder="1" applyAlignment="1">
      <alignment vertical="center" wrapText="1"/>
    </xf>
    <xf numFmtId="0" fontId="4" fillId="10" borderId="4" xfId="0" applyFont="1" applyFill="1" applyBorder="1" applyAlignment="1">
      <alignment vertical="center" wrapText="1"/>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xf>
    <xf numFmtId="0" fontId="0" fillId="4" borderId="1" xfId="0" applyFill="1" applyBorder="1" applyAlignment="1">
      <alignment vertical="center" wrapText="1"/>
    </xf>
    <xf numFmtId="0" fontId="7" fillId="18" borderId="1" xfId="0" applyFont="1" applyFill="1" applyBorder="1" applyAlignment="1">
      <alignment vertical="center" wrapText="1"/>
    </xf>
    <xf numFmtId="0" fontId="0" fillId="5" borderId="1" xfId="0" applyFill="1" applyBorder="1" applyAlignment="1">
      <alignment horizontal="center" vertical="center" wrapText="1"/>
    </xf>
    <xf numFmtId="0" fontId="0" fillId="5" borderId="1" xfId="0" applyFill="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0" fillId="5" borderId="1" xfId="0" applyFill="1" applyBorder="1" applyAlignment="1">
      <alignment horizontal="left" vertical="center" wrapText="1"/>
    </xf>
    <xf numFmtId="0" fontId="2" fillId="12" borderId="5" xfId="0" applyFont="1"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applyAlignment="1" applyProtection="1">
      <alignment horizontal="center" vertical="center"/>
      <protection hidden="1"/>
    </xf>
    <xf numFmtId="0" fontId="0" fillId="7" borderId="1" xfId="0" applyFill="1" applyBorder="1" applyAlignment="1">
      <alignment horizontal="center" vertical="center" wrapText="1"/>
    </xf>
    <xf numFmtId="0" fontId="9" fillId="15" borderId="1" xfId="0" applyFont="1" applyFill="1" applyBorder="1" applyAlignment="1">
      <alignment vertical="center" wrapText="1"/>
    </xf>
    <xf numFmtId="0" fontId="2" fillId="21" borderId="5" xfId="0" applyFont="1" applyFill="1" applyBorder="1" applyAlignment="1">
      <alignment horizontal="left" vertical="center"/>
    </xf>
    <xf numFmtId="164" fontId="2" fillId="10" borderId="7" xfId="0" applyNumberFormat="1" applyFont="1" applyFill="1" applyBorder="1" applyAlignment="1">
      <alignment horizontal="center"/>
    </xf>
    <xf numFmtId="164" fontId="2" fillId="13" borderId="7" xfId="0" applyNumberFormat="1" applyFont="1" applyFill="1" applyBorder="1" applyAlignment="1">
      <alignment horizontal="center"/>
    </xf>
    <xf numFmtId="164" fontId="2" fillId="15" borderId="7" xfId="0" applyNumberFormat="1" applyFont="1" applyFill="1" applyBorder="1" applyAlignment="1">
      <alignment horizontal="center"/>
    </xf>
    <xf numFmtId="164" fontId="2" fillId="16" borderId="7" xfId="0" applyNumberFormat="1" applyFont="1" applyFill="1" applyBorder="1" applyAlignment="1">
      <alignment horizontal="center"/>
    </xf>
    <xf numFmtId="0" fontId="2" fillId="16" borderId="7" xfId="0" applyFont="1" applyFill="1" applyBorder="1" applyAlignment="1">
      <alignment horizontal="center"/>
    </xf>
  </cellXfs>
  <cellStyles count="7">
    <cellStyle name="ICRHB Document Title" xfId="6"/>
    <cellStyle name="ICRHB Normal" xfId="1"/>
    <cellStyle name="ICRHB Table Header" xfId="3"/>
    <cellStyle name="ICRHB Table Text" xfId="5"/>
    <cellStyle name="Normal" xfId="0" builtinId="0"/>
    <cellStyle name="Normal 2" xfId="4"/>
    <cellStyle name="Normal 2 2" xfId="2"/>
  </cellStyles>
  <dxfs count="50">
    <dxf>
      <fill>
        <patternFill>
          <bgColor theme="0" tint="-0.24994659260841701"/>
        </patternFill>
      </fill>
    </dxf>
    <dxf>
      <fill>
        <patternFill>
          <bgColor theme="9"/>
        </patternFill>
      </fill>
    </dxf>
    <dxf>
      <fill>
        <patternFill>
          <bgColor theme="9"/>
        </patternFill>
      </fill>
    </dxf>
    <dxf>
      <fill>
        <patternFill>
          <bgColor theme="0" tint="-0.24994659260841701"/>
        </patternFill>
      </fill>
    </dxf>
    <dxf>
      <fill>
        <patternFill>
          <bgColor theme="9"/>
        </patternFill>
      </fill>
    </dxf>
    <dxf>
      <fill>
        <patternFill>
          <bgColor theme="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9"/>
        </patternFill>
      </fill>
    </dxf>
    <dxf>
      <fill>
        <patternFill>
          <bgColor theme="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9"/>
        </patternFill>
      </fill>
    </dxf>
    <dxf>
      <fill>
        <patternFill>
          <bgColor theme="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9"/>
        </patternFill>
      </fill>
    </dxf>
    <dxf>
      <fill>
        <patternFill>
          <bgColor theme="9"/>
        </patternFill>
      </fill>
    </dxf>
  </dxfs>
  <tableStyles count="0" defaultTableStyle="TableStyleMedium2" defaultPivotStyle="PivotStyleLight16"/>
  <colors>
    <mruColors>
      <color rgb="FF05458C"/>
      <color rgb="FF4B9F38"/>
      <color rgb="FFC00000"/>
      <color rgb="FFF3950E"/>
      <color rgb="FFC5E0B4"/>
      <color rgb="FFE99226"/>
      <color rgb="FF19486A"/>
      <color rgb="FF4A9F38"/>
      <color rgb="FF175478"/>
      <color rgb="FF3D7E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People</a:t>
            </a:r>
            <a:r>
              <a:rPr lang="en-US" baseline="0"/>
              <a:t> Scoring</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manualLayout>
          <c:layoutTarget val="inner"/>
          <c:xMode val="edge"/>
          <c:yMode val="edge"/>
          <c:x val="0.11609711286089239"/>
          <c:y val="0.19483814523184603"/>
          <c:w val="0.88390288713910758"/>
          <c:h val="0.72094889180519106"/>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3-E904-804F-9B84-168AD93FE976}"/>
              </c:ext>
            </c:extLst>
          </c:dPt>
          <c:dPt>
            <c:idx val="1"/>
            <c:invertIfNegative val="0"/>
            <c:bubble3D val="0"/>
            <c:spPr>
              <a:solidFill>
                <a:srgbClr val="FFC000"/>
              </a:solidFill>
              <a:ln>
                <a:noFill/>
              </a:ln>
              <a:effectLst/>
            </c:spPr>
            <c:extLst>
              <c:ext xmlns:c16="http://schemas.microsoft.com/office/drawing/2014/chart" uri="{C3380CC4-5D6E-409C-BE32-E72D297353CC}">
                <c16:uniqueId val="{00000002-E904-804F-9B84-168AD93FE976}"/>
              </c:ext>
            </c:extLst>
          </c:dPt>
          <c:dPt>
            <c:idx val="2"/>
            <c:invertIfNegative val="0"/>
            <c:bubble3D val="0"/>
            <c:spPr>
              <a:solidFill>
                <a:srgbClr val="FFC000"/>
              </a:solidFill>
              <a:ln>
                <a:noFill/>
              </a:ln>
              <a:effectLst/>
            </c:spPr>
            <c:extLst>
              <c:ext xmlns:c16="http://schemas.microsoft.com/office/drawing/2014/chart" uri="{C3380CC4-5D6E-409C-BE32-E72D297353CC}">
                <c16:uniqueId val="{00000001-E904-804F-9B84-168AD93FE97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A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('2. Example Tab'!$I$19,'2. Example Tab'!$K$19:$L$19)</c:f>
              <c:strCache>
                <c:ptCount val="3"/>
                <c:pt idx="0">
                  <c:v>Initial Impact Score</c:v>
                </c:pt>
                <c:pt idx="1">
                  <c:v>New Impact Score</c:v>
                </c:pt>
                <c:pt idx="2">
                  <c:v>Change</c:v>
                </c:pt>
              </c:strCache>
            </c:strRef>
          </c:cat>
          <c:val>
            <c:numRef>
              <c:f>('2. Example Tab'!$I$20,'2. Example Tab'!$K$20,'2. Example Tab'!$L$20)</c:f>
              <c:numCache>
                <c:formatCode>General</c:formatCode>
                <c:ptCount val="3"/>
                <c:pt idx="0" formatCode="0.00">
                  <c:v>1.2727272727272727</c:v>
                </c:pt>
                <c:pt idx="1">
                  <c:v>4</c:v>
                </c:pt>
                <c:pt idx="2">
                  <c:v>2.5</c:v>
                </c:pt>
              </c:numCache>
            </c:numRef>
          </c:val>
          <c:extLst>
            <c:ext xmlns:c16="http://schemas.microsoft.com/office/drawing/2014/chart" uri="{C3380CC4-5D6E-409C-BE32-E72D297353CC}">
              <c16:uniqueId val="{00000000-E904-804F-9B84-168AD93FE976}"/>
            </c:ext>
          </c:extLst>
        </c:ser>
        <c:dLbls>
          <c:showLegendKey val="0"/>
          <c:showVal val="0"/>
          <c:showCatName val="0"/>
          <c:showSerName val="0"/>
          <c:showPercent val="0"/>
          <c:showBubbleSize val="0"/>
        </c:dLbls>
        <c:gapWidth val="219"/>
        <c:overlap val="-27"/>
        <c:axId val="339032192"/>
        <c:axId val="339733776"/>
      </c:barChart>
      <c:catAx>
        <c:axId val="33903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AR"/>
          </a:p>
        </c:txPr>
        <c:crossAx val="339733776"/>
        <c:crosses val="autoZero"/>
        <c:auto val="1"/>
        <c:lblAlgn val="ctr"/>
        <c:lblOffset val="100"/>
        <c:noMultiLvlLbl val="0"/>
      </c:catAx>
      <c:valAx>
        <c:axId val="339733776"/>
        <c:scaling>
          <c:orientation val="minMax"/>
          <c:min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3390321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800" b="1"/>
              <a:t>People Impacts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barChart>
        <c:barDir val="col"/>
        <c:grouping val="clustered"/>
        <c:varyColors val="0"/>
        <c:ser>
          <c:idx val="0"/>
          <c:order val="0"/>
          <c:tx>
            <c:strRef>
              <c:f>'7. Scoring'!$B$2</c:f>
              <c:strCache>
                <c:ptCount val="1"/>
                <c:pt idx="0">
                  <c:v>Initial Score</c:v>
                </c:pt>
              </c:strCache>
            </c:strRef>
          </c:tx>
          <c:spPr>
            <a:solidFill>
              <a:schemeClr val="accent2">
                <a:shade val="76000"/>
              </a:schemeClr>
            </a:solidFill>
            <a:ln>
              <a:noFill/>
            </a:ln>
            <a:effectLst/>
          </c:spPr>
          <c:invertIfNegative val="0"/>
          <c:cat>
            <c:strRef>
              <c:f>'7. Scoring'!$A$3:$A$6</c:f>
              <c:strCache>
                <c:ptCount val="4"/>
                <c:pt idx="0">
                  <c:v>Labor Practices and Decent Work</c:v>
                </c:pt>
                <c:pt idx="1">
                  <c:v>Society and Customers</c:v>
                </c:pt>
                <c:pt idx="2">
                  <c:v>Human Rights</c:v>
                </c:pt>
                <c:pt idx="3">
                  <c:v>Ethical Behavior</c:v>
                </c:pt>
              </c:strCache>
            </c:strRef>
          </c:cat>
          <c:val>
            <c:numRef>
              <c:f>'7. Scoring'!$B$3:$B$6</c:f>
              <c:numCache>
                <c:formatCode>0.0</c:formatCode>
                <c:ptCount val="4"/>
                <c:pt idx="0">
                  <c:v>0</c:v>
                </c:pt>
                <c:pt idx="1">
                  <c:v>0</c:v>
                </c:pt>
                <c:pt idx="2">
                  <c:v>0</c:v>
                </c:pt>
                <c:pt idx="3">
                  <c:v>0</c:v>
                </c:pt>
              </c:numCache>
            </c:numRef>
          </c:val>
          <c:extLst>
            <c:ext xmlns:c16="http://schemas.microsoft.com/office/drawing/2014/chart" uri="{C3380CC4-5D6E-409C-BE32-E72D297353CC}">
              <c16:uniqueId val="{00000000-82DA-2E4C-B3E2-3AABB94F4CA8}"/>
            </c:ext>
          </c:extLst>
        </c:ser>
        <c:ser>
          <c:idx val="1"/>
          <c:order val="1"/>
          <c:tx>
            <c:strRef>
              <c:f>'7. Scoring'!$C$2</c:f>
              <c:strCache>
                <c:ptCount val="1"/>
                <c:pt idx="0">
                  <c:v>New Score</c:v>
                </c:pt>
              </c:strCache>
            </c:strRef>
          </c:tx>
          <c:spPr>
            <a:solidFill>
              <a:schemeClr val="accent2">
                <a:tint val="77000"/>
              </a:schemeClr>
            </a:solidFill>
            <a:ln>
              <a:noFill/>
            </a:ln>
            <a:effectLst/>
          </c:spPr>
          <c:invertIfNegative val="0"/>
          <c:cat>
            <c:strRef>
              <c:f>'7. Scoring'!$A$3:$A$6</c:f>
              <c:strCache>
                <c:ptCount val="4"/>
                <c:pt idx="0">
                  <c:v>Labor Practices and Decent Work</c:v>
                </c:pt>
                <c:pt idx="1">
                  <c:v>Society and Customers</c:v>
                </c:pt>
                <c:pt idx="2">
                  <c:v>Human Rights</c:v>
                </c:pt>
                <c:pt idx="3">
                  <c:v>Ethical Behavior</c:v>
                </c:pt>
              </c:strCache>
            </c:strRef>
          </c:cat>
          <c:val>
            <c:numRef>
              <c:f>'7. Scoring'!$C$3:$C$6</c:f>
              <c:numCache>
                <c:formatCode>0.0</c:formatCode>
                <c:ptCount val="4"/>
                <c:pt idx="0">
                  <c:v>0</c:v>
                </c:pt>
                <c:pt idx="1">
                  <c:v>0</c:v>
                </c:pt>
                <c:pt idx="2">
                  <c:v>0</c:v>
                </c:pt>
                <c:pt idx="3">
                  <c:v>0</c:v>
                </c:pt>
              </c:numCache>
            </c:numRef>
          </c:val>
          <c:extLst>
            <c:ext xmlns:c16="http://schemas.microsoft.com/office/drawing/2014/chart" uri="{C3380CC4-5D6E-409C-BE32-E72D297353CC}">
              <c16:uniqueId val="{00000001-82DA-2E4C-B3E2-3AABB94F4CA8}"/>
            </c:ext>
          </c:extLst>
        </c:ser>
        <c:dLbls>
          <c:showLegendKey val="0"/>
          <c:showVal val="0"/>
          <c:showCatName val="0"/>
          <c:showSerName val="0"/>
          <c:showPercent val="0"/>
          <c:showBubbleSize val="0"/>
        </c:dLbls>
        <c:gapWidth val="150"/>
        <c:axId val="303015744"/>
        <c:axId val="410894032"/>
      </c:barChart>
      <c:catAx>
        <c:axId val="303015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AR"/>
          </a:p>
        </c:txPr>
        <c:crossAx val="410894032"/>
        <c:crosses val="autoZero"/>
        <c:auto val="1"/>
        <c:lblAlgn val="ctr"/>
        <c:lblOffset val="100"/>
        <c:noMultiLvlLbl val="0"/>
      </c:catAx>
      <c:valAx>
        <c:axId val="410894032"/>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400"/>
                  <a:t>Score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AR"/>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303015744"/>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AR"/>
          </a:p>
        </c:txPr>
      </c:legendEntry>
      <c:legendEntry>
        <c:idx val="1"/>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AR"/>
          </a:p>
        </c:txPr>
      </c:legendEntry>
      <c:layout>
        <c:manualLayout>
          <c:xMode val="edge"/>
          <c:yMode val="edge"/>
          <c:x val="0.90973757736989158"/>
          <c:y val="0.3526098748979381"/>
          <c:w val="8.3471251153028614E-2"/>
          <c:h val="0.2187133163777650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800" b="1"/>
              <a:t>Planet Impacts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barChart>
        <c:barDir val="col"/>
        <c:grouping val="clustered"/>
        <c:varyColors val="0"/>
        <c:ser>
          <c:idx val="0"/>
          <c:order val="0"/>
          <c:tx>
            <c:strRef>
              <c:f>'7. Scoring'!$B$10</c:f>
              <c:strCache>
                <c:ptCount val="1"/>
                <c:pt idx="0">
                  <c:v>Initial Score</c:v>
                </c:pt>
              </c:strCache>
            </c:strRef>
          </c:tx>
          <c:spPr>
            <a:solidFill>
              <a:schemeClr val="accent6">
                <a:shade val="76000"/>
              </a:schemeClr>
            </a:solidFill>
            <a:ln>
              <a:noFill/>
            </a:ln>
            <a:effectLst/>
          </c:spPr>
          <c:invertIfNegative val="0"/>
          <c:cat>
            <c:strRef>
              <c:f>'7. Scoring'!$A$11:$A$14</c:f>
              <c:strCache>
                <c:ptCount val="4"/>
                <c:pt idx="0">
                  <c:v>Transport</c:v>
                </c:pt>
                <c:pt idx="1">
                  <c:v>Energy</c:v>
                </c:pt>
                <c:pt idx="2">
                  <c:v>Land Air, and Water</c:v>
                </c:pt>
                <c:pt idx="3">
                  <c:v>Consumption</c:v>
                </c:pt>
              </c:strCache>
            </c:strRef>
          </c:cat>
          <c:val>
            <c:numRef>
              <c:f>'7. Scoring'!$B$11:$B$14</c:f>
              <c:numCache>
                <c:formatCode>0.0</c:formatCode>
                <c:ptCount val="4"/>
                <c:pt idx="0">
                  <c:v>0</c:v>
                </c:pt>
                <c:pt idx="1">
                  <c:v>0</c:v>
                </c:pt>
                <c:pt idx="2">
                  <c:v>0</c:v>
                </c:pt>
                <c:pt idx="3">
                  <c:v>0</c:v>
                </c:pt>
              </c:numCache>
            </c:numRef>
          </c:val>
          <c:extLst>
            <c:ext xmlns:c16="http://schemas.microsoft.com/office/drawing/2014/chart" uri="{C3380CC4-5D6E-409C-BE32-E72D297353CC}">
              <c16:uniqueId val="{00000000-91EE-ED44-AF5E-642733C261A9}"/>
            </c:ext>
          </c:extLst>
        </c:ser>
        <c:ser>
          <c:idx val="1"/>
          <c:order val="1"/>
          <c:tx>
            <c:strRef>
              <c:f>'7. Scoring'!$C$10</c:f>
              <c:strCache>
                <c:ptCount val="1"/>
                <c:pt idx="0">
                  <c:v>New Score</c:v>
                </c:pt>
              </c:strCache>
            </c:strRef>
          </c:tx>
          <c:spPr>
            <a:solidFill>
              <a:schemeClr val="accent6">
                <a:tint val="77000"/>
              </a:schemeClr>
            </a:solidFill>
            <a:ln>
              <a:noFill/>
            </a:ln>
            <a:effectLst/>
          </c:spPr>
          <c:invertIfNegative val="0"/>
          <c:cat>
            <c:strRef>
              <c:f>'7. Scoring'!$A$11:$A$14</c:f>
              <c:strCache>
                <c:ptCount val="4"/>
                <c:pt idx="0">
                  <c:v>Transport</c:v>
                </c:pt>
                <c:pt idx="1">
                  <c:v>Energy</c:v>
                </c:pt>
                <c:pt idx="2">
                  <c:v>Land Air, and Water</c:v>
                </c:pt>
                <c:pt idx="3">
                  <c:v>Consumption</c:v>
                </c:pt>
              </c:strCache>
            </c:strRef>
          </c:cat>
          <c:val>
            <c:numRef>
              <c:f>'7. Scoring'!$C$11:$C$14</c:f>
              <c:numCache>
                <c:formatCode>0.0</c:formatCode>
                <c:ptCount val="4"/>
                <c:pt idx="0">
                  <c:v>0</c:v>
                </c:pt>
                <c:pt idx="1">
                  <c:v>0</c:v>
                </c:pt>
                <c:pt idx="2">
                  <c:v>0</c:v>
                </c:pt>
                <c:pt idx="3">
                  <c:v>0</c:v>
                </c:pt>
              </c:numCache>
            </c:numRef>
          </c:val>
          <c:extLst>
            <c:ext xmlns:c16="http://schemas.microsoft.com/office/drawing/2014/chart" uri="{C3380CC4-5D6E-409C-BE32-E72D297353CC}">
              <c16:uniqueId val="{00000001-91EE-ED44-AF5E-642733C261A9}"/>
            </c:ext>
          </c:extLst>
        </c:ser>
        <c:dLbls>
          <c:showLegendKey val="0"/>
          <c:showVal val="0"/>
          <c:showCatName val="0"/>
          <c:showSerName val="0"/>
          <c:showPercent val="0"/>
          <c:showBubbleSize val="0"/>
        </c:dLbls>
        <c:gapWidth val="150"/>
        <c:axId val="303015744"/>
        <c:axId val="410894032"/>
      </c:barChart>
      <c:catAx>
        <c:axId val="303015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AR"/>
          </a:p>
        </c:txPr>
        <c:crossAx val="410894032"/>
        <c:crosses val="autoZero"/>
        <c:auto val="1"/>
        <c:lblAlgn val="ctr"/>
        <c:lblOffset val="100"/>
        <c:noMultiLvlLbl val="0"/>
      </c:catAx>
      <c:valAx>
        <c:axId val="410894032"/>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400"/>
                  <a:t>Score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AR"/>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303015744"/>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AR"/>
          </a:p>
        </c:txPr>
      </c:legendEntry>
      <c:legendEntry>
        <c:idx val="1"/>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AR"/>
          </a:p>
        </c:txPr>
      </c:legendEntry>
      <c:layout>
        <c:manualLayout>
          <c:xMode val="edge"/>
          <c:yMode val="edge"/>
          <c:x val="0.90973757736989158"/>
          <c:y val="0.3526098748979381"/>
          <c:w val="8.3471251153028614E-2"/>
          <c:h val="0.2187133163777650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800" b="1"/>
              <a:t>Prosperity Impacts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barChart>
        <c:barDir val="col"/>
        <c:grouping val="clustered"/>
        <c:varyColors val="0"/>
        <c:ser>
          <c:idx val="0"/>
          <c:order val="0"/>
          <c:tx>
            <c:strRef>
              <c:f>'7. Scoring'!$B$18</c:f>
              <c:strCache>
                <c:ptCount val="1"/>
                <c:pt idx="0">
                  <c:v>Initial Score</c:v>
                </c:pt>
              </c:strCache>
            </c:strRef>
          </c:tx>
          <c:spPr>
            <a:solidFill>
              <a:schemeClr val="accent1">
                <a:shade val="76000"/>
              </a:schemeClr>
            </a:solidFill>
            <a:ln>
              <a:noFill/>
            </a:ln>
            <a:effectLst/>
          </c:spPr>
          <c:invertIfNegative val="0"/>
          <c:cat>
            <c:strRef>
              <c:f>'7. Scoring'!$A$19:$A$21</c:f>
              <c:strCache>
                <c:ptCount val="3"/>
                <c:pt idx="0">
                  <c:v>Project Feasibility</c:v>
                </c:pt>
                <c:pt idx="1">
                  <c:v>Business Agility</c:v>
                </c:pt>
                <c:pt idx="2">
                  <c:v>Local Economic Impact</c:v>
                </c:pt>
              </c:strCache>
            </c:strRef>
          </c:cat>
          <c:val>
            <c:numRef>
              <c:f>'7. Scoring'!$B$19:$B$21</c:f>
              <c:numCache>
                <c:formatCode>General</c:formatCode>
                <c:ptCount val="3"/>
                <c:pt idx="0">
                  <c:v>0</c:v>
                </c:pt>
                <c:pt idx="1">
                  <c:v>0</c:v>
                </c:pt>
                <c:pt idx="2">
                  <c:v>0</c:v>
                </c:pt>
              </c:numCache>
            </c:numRef>
          </c:val>
          <c:extLst>
            <c:ext xmlns:c16="http://schemas.microsoft.com/office/drawing/2014/chart" uri="{C3380CC4-5D6E-409C-BE32-E72D297353CC}">
              <c16:uniqueId val="{00000000-0C12-9C47-9F4B-07F6B9DCF0FD}"/>
            </c:ext>
          </c:extLst>
        </c:ser>
        <c:ser>
          <c:idx val="1"/>
          <c:order val="1"/>
          <c:tx>
            <c:strRef>
              <c:f>'7. Scoring'!$C$18</c:f>
              <c:strCache>
                <c:ptCount val="1"/>
                <c:pt idx="0">
                  <c:v>New Score</c:v>
                </c:pt>
              </c:strCache>
            </c:strRef>
          </c:tx>
          <c:spPr>
            <a:solidFill>
              <a:schemeClr val="accent1">
                <a:tint val="77000"/>
              </a:schemeClr>
            </a:solidFill>
            <a:ln>
              <a:noFill/>
            </a:ln>
            <a:effectLst/>
          </c:spPr>
          <c:invertIfNegative val="0"/>
          <c:cat>
            <c:strRef>
              <c:f>'7. Scoring'!$A$19:$A$21</c:f>
              <c:strCache>
                <c:ptCount val="3"/>
                <c:pt idx="0">
                  <c:v>Project Feasibility</c:v>
                </c:pt>
                <c:pt idx="1">
                  <c:v>Business Agility</c:v>
                </c:pt>
                <c:pt idx="2">
                  <c:v>Local Economic Impact</c:v>
                </c:pt>
              </c:strCache>
            </c:strRef>
          </c:cat>
          <c:val>
            <c:numRef>
              <c:f>'7. Scoring'!$C$19:$C$21</c:f>
              <c:numCache>
                <c:formatCode>General</c:formatCode>
                <c:ptCount val="3"/>
                <c:pt idx="0">
                  <c:v>0</c:v>
                </c:pt>
                <c:pt idx="1">
                  <c:v>0</c:v>
                </c:pt>
                <c:pt idx="2">
                  <c:v>0</c:v>
                </c:pt>
              </c:numCache>
            </c:numRef>
          </c:val>
          <c:extLst>
            <c:ext xmlns:c16="http://schemas.microsoft.com/office/drawing/2014/chart" uri="{C3380CC4-5D6E-409C-BE32-E72D297353CC}">
              <c16:uniqueId val="{00000001-0C12-9C47-9F4B-07F6B9DCF0FD}"/>
            </c:ext>
          </c:extLst>
        </c:ser>
        <c:dLbls>
          <c:showLegendKey val="0"/>
          <c:showVal val="0"/>
          <c:showCatName val="0"/>
          <c:showSerName val="0"/>
          <c:showPercent val="0"/>
          <c:showBubbleSize val="0"/>
        </c:dLbls>
        <c:gapWidth val="150"/>
        <c:axId val="303015744"/>
        <c:axId val="410894032"/>
      </c:barChart>
      <c:catAx>
        <c:axId val="303015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AR"/>
          </a:p>
        </c:txPr>
        <c:crossAx val="410894032"/>
        <c:crosses val="autoZero"/>
        <c:auto val="1"/>
        <c:lblAlgn val="ctr"/>
        <c:lblOffset val="100"/>
        <c:noMultiLvlLbl val="0"/>
      </c:catAx>
      <c:valAx>
        <c:axId val="410894032"/>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400"/>
                  <a:t>Score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AR"/>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303015744"/>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AR"/>
          </a:p>
        </c:txPr>
      </c:legendEntry>
      <c:legendEntry>
        <c:idx val="1"/>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AR"/>
          </a:p>
        </c:txPr>
      </c:legendEntry>
      <c:layout>
        <c:manualLayout>
          <c:xMode val="edge"/>
          <c:yMode val="edge"/>
          <c:x val="0.90973757736989158"/>
          <c:y val="0.3526098748979381"/>
          <c:w val="8.3471251153028614E-2"/>
          <c:h val="0.2187133163777650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2800" b="1"/>
              <a:t>Lens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AR"/>
        </a:p>
      </c:txPr>
    </c:title>
    <c:autoTitleDeleted val="0"/>
    <c:plotArea>
      <c:layout/>
      <c:barChart>
        <c:barDir val="col"/>
        <c:grouping val="clustered"/>
        <c:varyColors val="0"/>
        <c:ser>
          <c:idx val="0"/>
          <c:order val="0"/>
          <c:tx>
            <c:strRef>
              <c:f>'7. Scoring'!$B$28</c:f>
              <c:strCache>
                <c:ptCount val="1"/>
                <c:pt idx="0">
                  <c:v>Initial Score</c:v>
                </c:pt>
              </c:strCache>
            </c:strRef>
          </c:tx>
          <c:spPr>
            <a:solidFill>
              <a:schemeClr val="accent3">
                <a:shade val="76000"/>
              </a:schemeClr>
            </a:solidFill>
            <a:ln>
              <a:noFill/>
            </a:ln>
            <a:effectLst/>
          </c:spPr>
          <c:invertIfNegative val="0"/>
          <c:cat>
            <c:strRef>
              <c:f>'7. Scoring'!$A$29:$A$33</c:f>
              <c:strCache>
                <c:ptCount val="5"/>
                <c:pt idx="0">
                  <c:v>Lifespan</c:v>
                </c:pt>
                <c:pt idx="1">
                  <c:v>Servicing</c:v>
                </c:pt>
                <c:pt idx="2">
                  <c:v>Effectiveness</c:v>
                </c:pt>
                <c:pt idx="3">
                  <c:v>Efficiency</c:v>
                </c:pt>
                <c:pt idx="4">
                  <c:v>Fairness</c:v>
                </c:pt>
              </c:strCache>
            </c:strRef>
          </c:cat>
          <c:val>
            <c:numRef>
              <c:f>'7. Scoring'!$B$29:$B$33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F292-5549-B93A-B8B71CE6E2E8}"/>
            </c:ext>
          </c:extLst>
        </c:ser>
        <c:ser>
          <c:idx val="1"/>
          <c:order val="1"/>
          <c:tx>
            <c:strRef>
              <c:f>'7. Scoring'!$C$28</c:f>
              <c:strCache>
                <c:ptCount val="1"/>
                <c:pt idx="0">
                  <c:v>New Score</c:v>
                </c:pt>
              </c:strCache>
            </c:strRef>
          </c:tx>
          <c:spPr>
            <a:solidFill>
              <a:schemeClr val="accent3">
                <a:tint val="77000"/>
              </a:schemeClr>
            </a:solidFill>
            <a:ln>
              <a:noFill/>
            </a:ln>
            <a:effectLst/>
          </c:spPr>
          <c:invertIfNegative val="0"/>
          <c:cat>
            <c:strRef>
              <c:f>'7. Scoring'!$A$29:$A$33</c:f>
              <c:strCache>
                <c:ptCount val="5"/>
                <c:pt idx="0">
                  <c:v>Lifespan</c:v>
                </c:pt>
                <c:pt idx="1">
                  <c:v>Servicing</c:v>
                </c:pt>
                <c:pt idx="2">
                  <c:v>Effectiveness</c:v>
                </c:pt>
                <c:pt idx="3">
                  <c:v>Efficiency</c:v>
                </c:pt>
                <c:pt idx="4">
                  <c:v>Fairness</c:v>
                </c:pt>
              </c:strCache>
            </c:strRef>
          </c:cat>
          <c:val>
            <c:numRef>
              <c:f>'7. Scoring'!$C$29:$C$33</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1-F292-5549-B93A-B8B71CE6E2E8}"/>
            </c:ext>
          </c:extLst>
        </c:ser>
        <c:dLbls>
          <c:showLegendKey val="0"/>
          <c:showVal val="0"/>
          <c:showCatName val="0"/>
          <c:showSerName val="0"/>
          <c:showPercent val="0"/>
          <c:showBubbleSize val="0"/>
        </c:dLbls>
        <c:gapWidth val="150"/>
        <c:axId val="303015744"/>
        <c:axId val="410894032"/>
      </c:barChart>
      <c:catAx>
        <c:axId val="303015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AR"/>
          </a:p>
        </c:txPr>
        <c:crossAx val="410894032"/>
        <c:crosses val="autoZero"/>
        <c:auto val="1"/>
        <c:lblAlgn val="ctr"/>
        <c:lblOffset val="100"/>
        <c:noMultiLvlLbl val="0"/>
      </c:catAx>
      <c:valAx>
        <c:axId val="410894032"/>
        <c:scaling>
          <c:orientation val="minMax"/>
          <c:max val="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sz="1400"/>
                  <a:t>Score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AR"/>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crossAx val="303015744"/>
        <c:crosses val="autoZero"/>
        <c:crossBetween val="between"/>
      </c:valAx>
      <c:spPr>
        <a:noFill/>
        <a:ln>
          <a:noFill/>
        </a:ln>
        <a:effectLst/>
      </c:spPr>
    </c:plotArea>
    <c:legend>
      <c:legendPos val="r"/>
      <c:legendEntry>
        <c:idx val="0"/>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AR"/>
          </a:p>
        </c:txPr>
      </c:legendEntry>
      <c:legendEntry>
        <c:idx val="1"/>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s-AR"/>
          </a:p>
        </c:txPr>
      </c:legendEntry>
      <c:layout>
        <c:manualLayout>
          <c:xMode val="edge"/>
          <c:yMode val="edge"/>
          <c:x val="0.90973757736989158"/>
          <c:y val="0.3526098748979381"/>
          <c:w val="8.3471251153028614E-2"/>
          <c:h val="0.2187133163777650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A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5">
  <a:schemeClr val="accent2"/>
</cs:colorStyle>
</file>

<file path=xl/charts/colors3.xml><?xml version="1.0" encoding="utf-8"?>
<cs:colorStyle xmlns:cs="http://schemas.microsoft.com/office/drawing/2012/chartStyle" xmlns:a="http://schemas.openxmlformats.org/drawingml/2006/main" meth="withinLinear" id="19">
  <a:schemeClr val="accent6"/>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20.png"/><Relationship Id="rId18" Type="http://schemas.openxmlformats.org/officeDocument/2006/relationships/image" Target="../media/image25.png"/><Relationship Id="rId3" Type="http://schemas.openxmlformats.org/officeDocument/2006/relationships/image" Target="../media/image11.png"/><Relationship Id="rId21" Type="http://schemas.openxmlformats.org/officeDocument/2006/relationships/image" Target="../media/image27.png"/><Relationship Id="rId7" Type="http://schemas.openxmlformats.org/officeDocument/2006/relationships/image" Target="../media/image6.png"/><Relationship Id="rId12" Type="http://schemas.openxmlformats.org/officeDocument/2006/relationships/image" Target="../media/image19.png"/><Relationship Id="rId17" Type="http://schemas.openxmlformats.org/officeDocument/2006/relationships/image" Target="../media/image24.png"/><Relationship Id="rId2" Type="http://schemas.openxmlformats.org/officeDocument/2006/relationships/image" Target="../media/image10.png"/><Relationship Id="rId16" Type="http://schemas.openxmlformats.org/officeDocument/2006/relationships/image" Target="../media/image23.png"/><Relationship Id="rId20" Type="http://schemas.openxmlformats.org/officeDocument/2006/relationships/image" Target="../media/image26.png"/><Relationship Id="rId1" Type="http://schemas.openxmlformats.org/officeDocument/2006/relationships/image" Target="../media/image9.png"/><Relationship Id="rId6" Type="http://schemas.openxmlformats.org/officeDocument/2006/relationships/image" Target="../media/image14.png"/><Relationship Id="rId11" Type="http://schemas.openxmlformats.org/officeDocument/2006/relationships/image" Target="../media/image18.png"/><Relationship Id="rId5" Type="http://schemas.openxmlformats.org/officeDocument/2006/relationships/image" Target="../media/image13.png"/><Relationship Id="rId15" Type="http://schemas.openxmlformats.org/officeDocument/2006/relationships/image" Target="../media/image22.png"/><Relationship Id="rId23" Type="http://schemas.openxmlformats.org/officeDocument/2006/relationships/image" Target="../media/image8.png"/><Relationship Id="rId10" Type="http://schemas.openxmlformats.org/officeDocument/2006/relationships/image" Target="../media/image17.png"/><Relationship Id="rId19" Type="http://schemas.openxmlformats.org/officeDocument/2006/relationships/image" Target="../media/image7.png"/><Relationship Id="rId4" Type="http://schemas.openxmlformats.org/officeDocument/2006/relationships/image" Target="../media/image12.png"/><Relationship Id="rId9" Type="http://schemas.openxmlformats.org/officeDocument/2006/relationships/image" Target="../media/image16.png"/><Relationship Id="rId14" Type="http://schemas.openxmlformats.org/officeDocument/2006/relationships/image" Target="../media/image21.png"/><Relationship Id="rId22" Type="http://schemas.openxmlformats.org/officeDocument/2006/relationships/image" Target="../media/image28.png"/></Relationships>
</file>

<file path=xl/drawings/_rels/drawing4.xml.rels><?xml version="1.0" encoding="UTF-8" standalone="yes"?>
<Relationships xmlns="http://schemas.openxmlformats.org/package/2006/relationships"><Relationship Id="rId8" Type="http://schemas.openxmlformats.org/officeDocument/2006/relationships/image" Target="../media/image36.png"/><Relationship Id="rId13" Type="http://schemas.openxmlformats.org/officeDocument/2006/relationships/image" Target="../media/image41.png"/><Relationship Id="rId3" Type="http://schemas.openxmlformats.org/officeDocument/2006/relationships/image" Target="../media/image31.png"/><Relationship Id="rId7" Type="http://schemas.openxmlformats.org/officeDocument/2006/relationships/image" Target="../media/image35.png"/><Relationship Id="rId12" Type="http://schemas.openxmlformats.org/officeDocument/2006/relationships/image" Target="../media/image40.png"/><Relationship Id="rId17" Type="http://schemas.openxmlformats.org/officeDocument/2006/relationships/image" Target="../media/image45.png"/><Relationship Id="rId2" Type="http://schemas.openxmlformats.org/officeDocument/2006/relationships/image" Target="../media/image30.png"/><Relationship Id="rId16" Type="http://schemas.openxmlformats.org/officeDocument/2006/relationships/image" Target="../media/image44.png"/><Relationship Id="rId1" Type="http://schemas.openxmlformats.org/officeDocument/2006/relationships/image" Target="../media/image29.png"/><Relationship Id="rId6" Type="http://schemas.openxmlformats.org/officeDocument/2006/relationships/image" Target="../media/image34.png"/><Relationship Id="rId11" Type="http://schemas.openxmlformats.org/officeDocument/2006/relationships/image" Target="../media/image39.png"/><Relationship Id="rId5" Type="http://schemas.openxmlformats.org/officeDocument/2006/relationships/image" Target="../media/image33.png"/><Relationship Id="rId15" Type="http://schemas.openxmlformats.org/officeDocument/2006/relationships/image" Target="../media/image43.png"/><Relationship Id="rId10" Type="http://schemas.openxmlformats.org/officeDocument/2006/relationships/image" Target="../media/image38.png"/><Relationship Id="rId4" Type="http://schemas.openxmlformats.org/officeDocument/2006/relationships/image" Target="../media/image32.png"/><Relationship Id="rId9" Type="http://schemas.openxmlformats.org/officeDocument/2006/relationships/image" Target="../media/image37.png"/><Relationship Id="rId14" Type="http://schemas.openxmlformats.org/officeDocument/2006/relationships/image" Target="../media/image42.png"/></Relationships>
</file>

<file path=xl/drawings/_rels/drawing5.xml.rels><?xml version="1.0" encoding="UTF-8" standalone="yes"?>
<Relationships xmlns="http://schemas.openxmlformats.org/package/2006/relationships"><Relationship Id="rId8" Type="http://schemas.openxmlformats.org/officeDocument/2006/relationships/image" Target="../media/image53.png"/><Relationship Id="rId3" Type="http://schemas.openxmlformats.org/officeDocument/2006/relationships/image" Target="../media/image48.png"/><Relationship Id="rId7" Type="http://schemas.openxmlformats.org/officeDocument/2006/relationships/image" Target="../media/image52.png"/><Relationship Id="rId2" Type="http://schemas.openxmlformats.org/officeDocument/2006/relationships/image" Target="../media/image47.png"/><Relationship Id="rId1" Type="http://schemas.openxmlformats.org/officeDocument/2006/relationships/image" Target="../media/image46.png"/><Relationship Id="rId6" Type="http://schemas.openxmlformats.org/officeDocument/2006/relationships/image" Target="../media/image51.png"/><Relationship Id="rId5" Type="http://schemas.openxmlformats.org/officeDocument/2006/relationships/image" Target="../media/image50.png"/><Relationship Id="rId4" Type="http://schemas.openxmlformats.org/officeDocument/2006/relationships/image" Target="../media/image49.png"/><Relationship Id="rId9" Type="http://schemas.openxmlformats.org/officeDocument/2006/relationships/image" Target="../media/image54.png"/></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oneCellAnchor>
    <xdr:from>
      <xdr:col>1</xdr:col>
      <xdr:colOff>281214</xdr:colOff>
      <xdr:row>13</xdr:row>
      <xdr:rowOff>335643</xdr:rowOff>
    </xdr:from>
    <xdr:ext cx="671286" cy="238896"/>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06714" y="2850243"/>
          <a:ext cx="671286" cy="238896"/>
        </a:xfrm>
        <a:prstGeom prst="rect">
          <a:avLst/>
        </a:prstGeom>
      </xdr:spPr>
    </xdr:pic>
    <xdr:clientData/>
  </xdr:oneCellAnchor>
  <xdr:oneCellAnchor>
    <xdr:from>
      <xdr:col>1</xdr:col>
      <xdr:colOff>8247</xdr:colOff>
      <xdr:row>1</xdr:row>
      <xdr:rowOff>95530</xdr:rowOff>
    </xdr:from>
    <xdr:ext cx="1162614" cy="511283"/>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71212" y="275353"/>
          <a:ext cx="1162614" cy="511283"/>
        </a:xfrm>
        <a:prstGeom prst="rect">
          <a:avLst/>
        </a:prstGeom>
      </xdr:spPr>
    </xdr:pic>
    <xdr:clientData/>
  </xdr:oneCellAnchor>
  <xdr:oneCellAnchor>
    <xdr:from>
      <xdr:col>1</xdr:col>
      <xdr:colOff>29048</xdr:colOff>
      <xdr:row>4</xdr:row>
      <xdr:rowOff>174204</xdr:rowOff>
    </xdr:from>
    <xdr:ext cx="481457" cy="481457"/>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92013" y="1028363"/>
          <a:ext cx="481457" cy="481457"/>
        </a:xfrm>
        <a:prstGeom prst="rect">
          <a:avLst/>
        </a:prstGeom>
      </xdr:spPr>
    </xdr:pic>
    <xdr:clientData/>
  </xdr:oneCellAnchor>
  <xdr:twoCellAnchor editAs="oneCell">
    <xdr:from>
      <xdr:col>1</xdr:col>
      <xdr:colOff>95530</xdr:colOff>
      <xdr:row>36</xdr:row>
      <xdr:rowOff>0</xdr:rowOff>
    </xdr:from>
    <xdr:to>
      <xdr:col>1</xdr:col>
      <xdr:colOff>972168</xdr:colOff>
      <xdr:row>40</xdr:row>
      <xdr:rowOff>477655</xdr:rowOff>
    </xdr:to>
    <xdr:pic>
      <xdr:nvPicPr>
        <xdr:cNvPr id="22" name="Picture 21">
          <a:extLst>
            <a:ext uri="{FF2B5EF4-FFF2-40B4-BE49-F238E27FC236}">
              <a16:creationId xmlns:a16="http://schemas.microsoft.com/office/drawing/2014/main" id="{AB598AF1-5C1B-38D0-13AD-B943B004C9A2}"/>
            </a:ext>
          </a:extLst>
        </xdr:cNvPr>
        <xdr:cNvPicPr>
          <a:picLocks noChangeAspect="1"/>
        </xdr:cNvPicPr>
      </xdr:nvPicPr>
      <xdr:blipFill>
        <a:blip xmlns:r="http://schemas.openxmlformats.org/officeDocument/2006/relationships" r:embed="rId4"/>
        <a:stretch>
          <a:fillRect/>
        </a:stretch>
      </xdr:blipFill>
      <xdr:spPr>
        <a:xfrm>
          <a:off x="258495" y="8564071"/>
          <a:ext cx="876638" cy="1893761"/>
        </a:xfrm>
        <a:prstGeom prst="rect">
          <a:avLst/>
        </a:prstGeom>
      </xdr:spPr>
    </xdr:pic>
    <xdr:clientData/>
  </xdr:twoCellAnchor>
  <xdr:twoCellAnchor>
    <xdr:from>
      <xdr:col>1</xdr:col>
      <xdr:colOff>325929</xdr:colOff>
      <xdr:row>36</xdr:row>
      <xdr:rowOff>132057</xdr:rowOff>
    </xdr:from>
    <xdr:to>
      <xdr:col>1</xdr:col>
      <xdr:colOff>904736</xdr:colOff>
      <xdr:row>39</xdr:row>
      <xdr:rowOff>11239</xdr:rowOff>
    </xdr:to>
    <xdr:sp macro="" textlink="">
      <xdr:nvSpPr>
        <xdr:cNvPr id="26" name="TextBox 25">
          <a:extLst>
            <a:ext uri="{FF2B5EF4-FFF2-40B4-BE49-F238E27FC236}">
              <a16:creationId xmlns:a16="http://schemas.microsoft.com/office/drawing/2014/main" id="{74EFE1E2-C718-256E-1AC7-E02061A27A61}"/>
            </a:ext>
          </a:extLst>
        </xdr:cNvPr>
        <xdr:cNvSpPr txBox="1"/>
      </xdr:nvSpPr>
      <xdr:spPr>
        <a:xfrm rot="16200000">
          <a:off x="307667" y="8877355"/>
          <a:ext cx="941261" cy="578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00">
              <a:solidFill>
                <a:schemeClr val="bg1"/>
              </a:solidFill>
            </a:rPr>
            <a:t>Acceptable</a:t>
          </a:r>
          <a:r>
            <a:rPr lang="en-US" sz="1000" baseline="0">
              <a:solidFill>
                <a:schemeClr val="bg1"/>
              </a:solidFill>
            </a:rPr>
            <a:t> Range</a:t>
          </a:r>
          <a:endParaRPr lang="en-US" sz="1000">
            <a:solidFill>
              <a:schemeClr val="bg1"/>
            </a:solidFill>
          </a:endParaRPr>
        </a:p>
      </xdr:txBody>
    </xdr:sp>
    <xdr:clientData/>
  </xdr:twoCellAnchor>
  <xdr:twoCellAnchor>
    <xdr:from>
      <xdr:col>1</xdr:col>
      <xdr:colOff>326604</xdr:colOff>
      <xdr:row>38</xdr:row>
      <xdr:rowOff>241636</xdr:rowOff>
    </xdr:from>
    <xdr:to>
      <xdr:col>1</xdr:col>
      <xdr:colOff>905411</xdr:colOff>
      <xdr:row>40</xdr:row>
      <xdr:rowOff>478328</xdr:rowOff>
    </xdr:to>
    <xdr:sp macro="" textlink="">
      <xdr:nvSpPr>
        <xdr:cNvPr id="27" name="TextBox 26">
          <a:extLst>
            <a:ext uri="{FF2B5EF4-FFF2-40B4-BE49-F238E27FC236}">
              <a16:creationId xmlns:a16="http://schemas.microsoft.com/office/drawing/2014/main" id="{81AA0E7A-E978-4640-9EBF-FA6E01FF459F}"/>
            </a:ext>
          </a:extLst>
        </xdr:cNvPr>
        <xdr:cNvSpPr txBox="1"/>
      </xdr:nvSpPr>
      <xdr:spPr>
        <a:xfrm rot="16200000">
          <a:off x="306600" y="9696729"/>
          <a:ext cx="944745" cy="5788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900">
              <a:solidFill>
                <a:schemeClr val="bg1"/>
              </a:solidFill>
            </a:rPr>
            <a:t>Unacceptable</a:t>
          </a:r>
          <a:r>
            <a:rPr lang="en-US" sz="900" baseline="0">
              <a:solidFill>
                <a:schemeClr val="bg1"/>
              </a:solidFill>
            </a:rPr>
            <a:t> Range</a:t>
          </a:r>
          <a:endParaRPr lang="en-US" sz="900">
            <a:solidFill>
              <a:schemeClr val="bg1"/>
            </a:solidFill>
          </a:endParaRPr>
        </a:p>
      </xdr:txBody>
    </xdr:sp>
    <xdr:clientData/>
  </xdr:twoCellAnchor>
  <xdr:twoCellAnchor editAs="oneCell">
    <xdr:from>
      <xdr:col>1</xdr:col>
      <xdr:colOff>555995</xdr:colOff>
      <xdr:row>4</xdr:row>
      <xdr:rowOff>162965</xdr:rowOff>
    </xdr:from>
    <xdr:to>
      <xdr:col>1</xdr:col>
      <xdr:colOff>967493</xdr:colOff>
      <xdr:row>7</xdr:row>
      <xdr:rowOff>140150</xdr:rowOff>
    </xdr:to>
    <xdr:pic>
      <xdr:nvPicPr>
        <xdr:cNvPr id="34" name="Picture 33">
          <a:extLst>
            <a:ext uri="{FF2B5EF4-FFF2-40B4-BE49-F238E27FC236}">
              <a16:creationId xmlns:a16="http://schemas.microsoft.com/office/drawing/2014/main" id="{B71C2A2F-41C7-B48E-65AD-65AD4250D782}"/>
            </a:ext>
          </a:extLst>
        </xdr:cNvPr>
        <xdr:cNvPicPr>
          <a:picLocks noChangeAspect="1"/>
        </xdr:cNvPicPr>
      </xdr:nvPicPr>
      <xdr:blipFill>
        <a:blip xmlns:r="http://schemas.openxmlformats.org/officeDocument/2006/relationships" r:embed="rId5"/>
        <a:stretch>
          <a:fillRect/>
        </a:stretch>
      </xdr:blipFill>
      <xdr:spPr>
        <a:xfrm>
          <a:off x="718960" y="1017124"/>
          <a:ext cx="411498" cy="4829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57312</xdr:colOff>
      <xdr:row>3</xdr:row>
      <xdr:rowOff>91505</xdr:rowOff>
    </xdr:from>
    <xdr:to>
      <xdr:col>2</xdr:col>
      <xdr:colOff>971712</xdr:colOff>
      <xdr:row>3</xdr:row>
      <xdr:rowOff>1004602</xdr:rowOff>
    </xdr:to>
    <xdr:pic>
      <xdr:nvPicPr>
        <xdr:cNvPr id="8" name="Picture 7">
          <a:extLst>
            <a:ext uri="{FF2B5EF4-FFF2-40B4-BE49-F238E27FC236}">
              <a16:creationId xmlns:a16="http://schemas.microsoft.com/office/drawing/2014/main" id="{B779599C-024D-224D-BD3C-6DBE8C3272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912" y="1124438"/>
          <a:ext cx="914400" cy="913097"/>
        </a:xfrm>
        <a:prstGeom prst="rect">
          <a:avLst/>
        </a:prstGeom>
      </xdr:spPr>
    </xdr:pic>
    <xdr:clientData/>
  </xdr:twoCellAnchor>
  <xdr:twoCellAnchor editAs="oneCell">
    <xdr:from>
      <xdr:col>2</xdr:col>
      <xdr:colOff>50801</xdr:colOff>
      <xdr:row>8</xdr:row>
      <xdr:rowOff>33867</xdr:rowOff>
    </xdr:from>
    <xdr:to>
      <xdr:col>2</xdr:col>
      <xdr:colOff>967177</xdr:colOff>
      <xdr:row>9</xdr:row>
      <xdr:rowOff>213699</xdr:rowOff>
    </xdr:to>
    <xdr:pic>
      <xdr:nvPicPr>
        <xdr:cNvPr id="39" name="Picture 38">
          <a:extLst>
            <a:ext uri="{FF2B5EF4-FFF2-40B4-BE49-F238E27FC236}">
              <a16:creationId xmlns:a16="http://schemas.microsoft.com/office/drawing/2014/main" id="{EA132CCD-6696-544E-A62F-BD5BB76D9152}"/>
            </a:ext>
          </a:extLst>
        </xdr:cNvPr>
        <xdr:cNvPicPr>
          <a:picLocks noChangeAspect="1"/>
        </xdr:cNvPicPr>
      </xdr:nvPicPr>
      <xdr:blipFill>
        <a:blip xmlns:r="http://schemas.openxmlformats.org/officeDocument/2006/relationships" r:embed="rId2"/>
        <a:stretch>
          <a:fillRect/>
        </a:stretch>
      </xdr:blipFill>
      <xdr:spPr>
        <a:xfrm>
          <a:off x="152401" y="2082800"/>
          <a:ext cx="916376" cy="941832"/>
        </a:xfrm>
        <a:prstGeom prst="rect">
          <a:avLst/>
        </a:prstGeom>
      </xdr:spPr>
    </xdr:pic>
    <xdr:clientData/>
  </xdr:twoCellAnchor>
  <xdr:twoCellAnchor editAs="oneCell">
    <xdr:from>
      <xdr:col>2</xdr:col>
      <xdr:colOff>50800</xdr:colOff>
      <xdr:row>13</xdr:row>
      <xdr:rowOff>25400</xdr:rowOff>
    </xdr:from>
    <xdr:to>
      <xdr:col>2</xdr:col>
      <xdr:colOff>946912</xdr:colOff>
      <xdr:row>13</xdr:row>
      <xdr:rowOff>938106</xdr:rowOff>
    </xdr:to>
    <xdr:pic>
      <xdr:nvPicPr>
        <xdr:cNvPr id="40" name="Picture 39">
          <a:extLst>
            <a:ext uri="{FF2B5EF4-FFF2-40B4-BE49-F238E27FC236}">
              <a16:creationId xmlns:a16="http://schemas.microsoft.com/office/drawing/2014/main" id="{F56727E7-321F-9A48-8A9E-8BEFACC42E9F}"/>
            </a:ext>
          </a:extLst>
        </xdr:cNvPr>
        <xdr:cNvPicPr>
          <a:picLocks noChangeAspect="1"/>
        </xdr:cNvPicPr>
      </xdr:nvPicPr>
      <xdr:blipFill>
        <a:blip xmlns:r="http://schemas.openxmlformats.org/officeDocument/2006/relationships" r:embed="rId3"/>
        <a:stretch>
          <a:fillRect/>
        </a:stretch>
      </xdr:blipFill>
      <xdr:spPr>
        <a:xfrm>
          <a:off x="152400" y="3090333"/>
          <a:ext cx="896112" cy="912706"/>
        </a:xfrm>
        <a:prstGeom prst="rect">
          <a:avLst/>
        </a:prstGeom>
      </xdr:spPr>
    </xdr:pic>
    <xdr:clientData/>
  </xdr:twoCellAnchor>
  <xdr:twoCellAnchor>
    <xdr:from>
      <xdr:col>3</xdr:col>
      <xdr:colOff>3955142</xdr:colOff>
      <xdr:row>21</xdr:row>
      <xdr:rowOff>11792</xdr:rowOff>
    </xdr:from>
    <xdr:to>
      <xdr:col>7</xdr:col>
      <xdr:colOff>1415142</xdr:colOff>
      <xdr:row>36</xdr:row>
      <xdr:rowOff>117927</xdr:rowOff>
    </xdr:to>
    <xdr:graphicFrame macro="">
      <xdr:nvGraphicFramePr>
        <xdr:cNvPr id="6" name="Chart 5">
          <a:extLst>
            <a:ext uri="{FF2B5EF4-FFF2-40B4-BE49-F238E27FC236}">
              <a16:creationId xmlns:a16="http://schemas.microsoft.com/office/drawing/2014/main" id="{9DC8F7C2-B76B-2362-AE7F-5C10FC0557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45804</xdr:colOff>
      <xdr:row>8</xdr:row>
      <xdr:rowOff>54130</xdr:rowOff>
    </xdr:from>
    <xdr:to>
      <xdr:col>1</xdr:col>
      <xdr:colOff>960204</xdr:colOff>
      <xdr:row>12</xdr:row>
      <xdr:rowOff>152398</xdr:rowOff>
    </xdr:to>
    <xdr:pic>
      <xdr:nvPicPr>
        <xdr:cNvPr id="10" name="Picture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804" y="1848786"/>
          <a:ext cx="914400" cy="914400"/>
        </a:xfrm>
        <a:prstGeom prst="rect">
          <a:avLst/>
        </a:prstGeom>
      </xdr:spPr>
    </xdr:pic>
    <xdr:clientData/>
  </xdr:twoCellAnchor>
  <xdr:twoCellAnchor editAs="oneCell">
    <xdr:from>
      <xdr:col>1</xdr:col>
      <xdr:colOff>45804</xdr:colOff>
      <xdr:row>3</xdr:row>
      <xdr:rowOff>70788</xdr:rowOff>
    </xdr:from>
    <xdr:to>
      <xdr:col>1</xdr:col>
      <xdr:colOff>960204</xdr:colOff>
      <xdr:row>7</xdr:row>
      <xdr:rowOff>169057</xdr:rowOff>
    </xdr:to>
    <xdr:pic>
      <xdr:nvPicPr>
        <xdr:cNvPr id="12" name="Picture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661" y="669502"/>
          <a:ext cx="914400" cy="896555"/>
        </a:xfrm>
        <a:prstGeom prst="rect">
          <a:avLst/>
        </a:prstGeom>
      </xdr:spPr>
    </xdr:pic>
    <xdr:clientData/>
  </xdr:twoCellAnchor>
  <xdr:twoCellAnchor editAs="oneCell">
    <xdr:from>
      <xdr:col>1</xdr:col>
      <xdr:colOff>37476</xdr:colOff>
      <xdr:row>13</xdr:row>
      <xdr:rowOff>58295</xdr:rowOff>
    </xdr:from>
    <xdr:to>
      <xdr:col>1</xdr:col>
      <xdr:colOff>951876</xdr:colOff>
      <xdr:row>17</xdr:row>
      <xdr:rowOff>156564</xdr:rowOff>
    </xdr:to>
    <xdr:pic>
      <xdr:nvPicPr>
        <xdr:cNvPr id="14" name="Picture 13">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476" y="2873115"/>
          <a:ext cx="914400" cy="914400"/>
        </a:xfrm>
        <a:prstGeom prst="rect">
          <a:avLst/>
        </a:prstGeom>
      </xdr:spPr>
    </xdr:pic>
    <xdr:clientData/>
  </xdr:twoCellAnchor>
  <xdr:twoCellAnchor editAs="oneCell">
    <xdr:from>
      <xdr:col>1</xdr:col>
      <xdr:colOff>37476</xdr:colOff>
      <xdr:row>18</xdr:row>
      <xdr:rowOff>41639</xdr:rowOff>
    </xdr:from>
    <xdr:to>
      <xdr:col>1</xdr:col>
      <xdr:colOff>951876</xdr:colOff>
      <xdr:row>22</xdr:row>
      <xdr:rowOff>139909</xdr:rowOff>
    </xdr:to>
    <xdr:pic>
      <xdr:nvPicPr>
        <xdr:cNvPr id="16" name="Picture 15">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476" y="3876623"/>
          <a:ext cx="914400" cy="914400"/>
        </a:xfrm>
        <a:prstGeom prst="rect">
          <a:avLst/>
        </a:prstGeom>
      </xdr:spPr>
    </xdr:pic>
    <xdr:clientData/>
  </xdr:twoCellAnchor>
  <xdr:twoCellAnchor editAs="oneCell">
    <xdr:from>
      <xdr:col>1</xdr:col>
      <xdr:colOff>37475</xdr:colOff>
      <xdr:row>23</xdr:row>
      <xdr:rowOff>45804</xdr:rowOff>
    </xdr:from>
    <xdr:to>
      <xdr:col>1</xdr:col>
      <xdr:colOff>951875</xdr:colOff>
      <xdr:row>27</xdr:row>
      <xdr:rowOff>144073</xdr:rowOff>
    </xdr:to>
    <xdr:pic>
      <xdr:nvPicPr>
        <xdr:cNvPr id="18" name="Picture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7475" y="4900952"/>
          <a:ext cx="914400" cy="914400"/>
        </a:xfrm>
        <a:prstGeom prst="rect">
          <a:avLst/>
        </a:prstGeom>
      </xdr:spPr>
    </xdr:pic>
    <xdr:clientData/>
  </xdr:twoCellAnchor>
  <xdr:twoCellAnchor editAs="oneCell">
    <xdr:from>
      <xdr:col>1</xdr:col>
      <xdr:colOff>40705</xdr:colOff>
      <xdr:row>28</xdr:row>
      <xdr:rowOff>56987</xdr:rowOff>
    </xdr:from>
    <xdr:to>
      <xdr:col>1</xdr:col>
      <xdr:colOff>955105</xdr:colOff>
      <xdr:row>32</xdr:row>
      <xdr:rowOff>157284</xdr:rowOff>
    </xdr:to>
    <xdr:pic>
      <xdr:nvPicPr>
        <xdr:cNvPr id="20" name="Picture 19">
          <a:extLst>
            <a:ext uri="{FF2B5EF4-FFF2-40B4-BE49-F238E27FC236}">
              <a16:creationId xmlns:a16="http://schemas.microsoft.com/office/drawing/2014/main" id="{00000000-0008-0000-0300-000014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0705" y="5918525"/>
          <a:ext cx="914400" cy="914400"/>
        </a:xfrm>
        <a:prstGeom prst="rect">
          <a:avLst/>
        </a:prstGeom>
      </xdr:spPr>
    </xdr:pic>
    <xdr:clientData/>
  </xdr:twoCellAnchor>
  <xdr:twoCellAnchor editAs="oneCell">
    <xdr:from>
      <xdr:col>1</xdr:col>
      <xdr:colOff>48846</xdr:colOff>
      <xdr:row>33</xdr:row>
      <xdr:rowOff>40705</xdr:rowOff>
    </xdr:from>
    <xdr:to>
      <xdr:col>1</xdr:col>
      <xdr:colOff>963246</xdr:colOff>
      <xdr:row>37</xdr:row>
      <xdr:rowOff>141002</xdr:rowOff>
    </xdr:to>
    <xdr:pic>
      <xdr:nvPicPr>
        <xdr:cNvPr id="22" name="Picture 21">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846" y="6919872"/>
          <a:ext cx="914400" cy="914400"/>
        </a:xfrm>
        <a:prstGeom prst="rect">
          <a:avLst/>
        </a:prstGeom>
      </xdr:spPr>
    </xdr:pic>
    <xdr:clientData/>
  </xdr:twoCellAnchor>
  <xdr:twoCellAnchor editAs="oneCell">
    <xdr:from>
      <xdr:col>1</xdr:col>
      <xdr:colOff>48846</xdr:colOff>
      <xdr:row>38</xdr:row>
      <xdr:rowOff>40705</xdr:rowOff>
    </xdr:from>
    <xdr:to>
      <xdr:col>1</xdr:col>
      <xdr:colOff>963246</xdr:colOff>
      <xdr:row>42</xdr:row>
      <xdr:rowOff>141003</xdr:rowOff>
    </xdr:to>
    <xdr:pic>
      <xdr:nvPicPr>
        <xdr:cNvPr id="24" name="Picture 23">
          <a:extLst>
            <a:ext uri="{FF2B5EF4-FFF2-40B4-BE49-F238E27FC236}">
              <a16:creationId xmlns:a16="http://schemas.microsoft.com/office/drawing/2014/main" id="{00000000-0008-0000-0300-000018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57703" y="7624419"/>
          <a:ext cx="914400" cy="898584"/>
        </a:xfrm>
        <a:prstGeom prst="rect">
          <a:avLst/>
        </a:prstGeom>
      </xdr:spPr>
    </xdr:pic>
    <xdr:clientData/>
  </xdr:twoCellAnchor>
  <xdr:twoCellAnchor editAs="oneCell">
    <xdr:from>
      <xdr:col>1</xdr:col>
      <xdr:colOff>56987</xdr:colOff>
      <xdr:row>45</xdr:row>
      <xdr:rowOff>40705</xdr:rowOff>
    </xdr:from>
    <xdr:to>
      <xdr:col>1</xdr:col>
      <xdr:colOff>971387</xdr:colOff>
      <xdr:row>49</xdr:row>
      <xdr:rowOff>141002</xdr:rowOff>
    </xdr:to>
    <xdr:pic>
      <xdr:nvPicPr>
        <xdr:cNvPr id="26" name="Picture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6987" y="9362179"/>
          <a:ext cx="914400" cy="914400"/>
        </a:xfrm>
        <a:prstGeom prst="rect">
          <a:avLst/>
        </a:prstGeom>
      </xdr:spPr>
    </xdr:pic>
    <xdr:clientData/>
  </xdr:twoCellAnchor>
  <xdr:twoCellAnchor editAs="oneCell">
    <xdr:from>
      <xdr:col>1</xdr:col>
      <xdr:colOff>48846</xdr:colOff>
      <xdr:row>50</xdr:row>
      <xdr:rowOff>48846</xdr:rowOff>
    </xdr:from>
    <xdr:to>
      <xdr:col>1</xdr:col>
      <xdr:colOff>963246</xdr:colOff>
      <xdr:row>54</xdr:row>
      <xdr:rowOff>149143</xdr:rowOff>
    </xdr:to>
    <xdr:pic>
      <xdr:nvPicPr>
        <xdr:cNvPr id="28" name="Picture 27">
          <a:extLst>
            <a:ext uri="{FF2B5EF4-FFF2-40B4-BE49-F238E27FC236}">
              <a16:creationId xmlns:a16="http://schemas.microsoft.com/office/drawing/2014/main" id="{00000000-0008-0000-0300-00001C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846" y="10387949"/>
          <a:ext cx="914400" cy="914400"/>
        </a:xfrm>
        <a:prstGeom prst="rect">
          <a:avLst/>
        </a:prstGeom>
      </xdr:spPr>
    </xdr:pic>
    <xdr:clientData/>
  </xdr:twoCellAnchor>
  <xdr:twoCellAnchor editAs="oneCell">
    <xdr:from>
      <xdr:col>1</xdr:col>
      <xdr:colOff>48846</xdr:colOff>
      <xdr:row>55</xdr:row>
      <xdr:rowOff>48845</xdr:rowOff>
    </xdr:from>
    <xdr:to>
      <xdr:col>1</xdr:col>
      <xdr:colOff>964576</xdr:colOff>
      <xdr:row>59</xdr:row>
      <xdr:rowOff>167431</xdr:rowOff>
    </xdr:to>
    <xdr:pic>
      <xdr:nvPicPr>
        <xdr:cNvPr id="30" name="Picture 29">
          <a:extLst>
            <a:ext uri="{FF2B5EF4-FFF2-40B4-BE49-F238E27FC236}">
              <a16:creationId xmlns:a16="http://schemas.microsoft.com/office/drawing/2014/main" id="{00000000-0008-0000-0300-00001E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8846" y="11405576"/>
          <a:ext cx="915730" cy="932688"/>
        </a:xfrm>
        <a:prstGeom prst="rect">
          <a:avLst/>
        </a:prstGeom>
      </xdr:spPr>
    </xdr:pic>
    <xdr:clientData/>
  </xdr:twoCellAnchor>
  <xdr:twoCellAnchor editAs="oneCell">
    <xdr:from>
      <xdr:col>1</xdr:col>
      <xdr:colOff>32564</xdr:colOff>
      <xdr:row>60</xdr:row>
      <xdr:rowOff>56987</xdr:rowOff>
    </xdr:from>
    <xdr:to>
      <xdr:col>1</xdr:col>
      <xdr:colOff>946964</xdr:colOff>
      <xdr:row>64</xdr:row>
      <xdr:rowOff>157285</xdr:rowOff>
    </xdr:to>
    <xdr:pic>
      <xdr:nvPicPr>
        <xdr:cNvPr id="32" name="Picture 31">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2564" y="12431346"/>
          <a:ext cx="914400" cy="914400"/>
        </a:xfrm>
        <a:prstGeom prst="rect">
          <a:avLst/>
        </a:prstGeom>
      </xdr:spPr>
    </xdr:pic>
    <xdr:clientData/>
  </xdr:twoCellAnchor>
  <xdr:twoCellAnchor editAs="oneCell">
    <xdr:from>
      <xdr:col>1</xdr:col>
      <xdr:colOff>32564</xdr:colOff>
      <xdr:row>65</xdr:row>
      <xdr:rowOff>48846</xdr:rowOff>
    </xdr:from>
    <xdr:to>
      <xdr:col>1</xdr:col>
      <xdr:colOff>946964</xdr:colOff>
      <xdr:row>69</xdr:row>
      <xdr:rowOff>166076</xdr:rowOff>
    </xdr:to>
    <xdr:pic>
      <xdr:nvPicPr>
        <xdr:cNvPr id="34" name="Picture 33">
          <a:extLst>
            <a:ext uri="{FF2B5EF4-FFF2-40B4-BE49-F238E27FC236}">
              <a16:creationId xmlns:a16="http://schemas.microsoft.com/office/drawing/2014/main" id="{00000000-0008-0000-0300-000022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2564" y="13440833"/>
          <a:ext cx="914400" cy="931333"/>
        </a:xfrm>
        <a:prstGeom prst="rect">
          <a:avLst/>
        </a:prstGeom>
      </xdr:spPr>
    </xdr:pic>
    <xdr:clientData/>
  </xdr:twoCellAnchor>
  <xdr:twoCellAnchor editAs="oneCell">
    <xdr:from>
      <xdr:col>1</xdr:col>
      <xdr:colOff>40705</xdr:colOff>
      <xdr:row>70</xdr:row>
      <xdr:rowOff>40705</xdr:rowOff>
    </xdr:from>
    <xdr:to>
      <xdr:col>1</xdr:col>
      <xdr:colOff>955105</xdr:colOff>
      <xdr:row>74</xdr:row>
      <xdr:rowOff>141002</xdr:rowOff>
    </xdr:to>
    <xdr:pic>
      <xdr:nvPicPr>
        <xdr:cNvPr id="36" name="Picture 35">
          <a:extLst>
            <a:ext uri="{FF2B5EF4-FFF2-40B4-BE49-F238E27FC236}">
              <a16:creationId xmlns:a16="http://schemas.microsoft.com/office/drawing/2014/main" id="{00000000-0008-0000-0300-000024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0705" y="14450320"/>
          <a:ext cx="914400" cy="914400"/>
        </a:xfrm>
        <a:prstGeom prst="rect">
          <a:avLst/>
        </a:prstGeom>
      </xdr:spPr>
    </xdr:pic>
    <xdr:clientData/>
  </xdr:twoCellAnchor>
  <xdr:twoCellAnchor editAs="oneCell">
    <xdr:from>
      <xdr:col>1</xdr:col>
      <xdr:colOff>64514</xdr:colOff>
      <xdr:row>77</xdr:row>
      <xdr:rowOff>49000</xdr:rowOff>
    </xdr:from>
    <xdr:to>
      <xdr:col>1</xdr:col>
      <xdr:colOff>962289</xdr:colOff>
      <xdr:row>81</xdr:row>
      <xdr:rowOff>149298</xdr:rowOff>
    </xdr:to>
    <xdr:pic>
      <xdr:nvPicPr>
        <xdr:cNvPr id="37" name="Picture 36">
          <a:extLst>
            <a:ext uri="{FF2B5EF4-FFF2-40B4-BE49-F238E27FC236}">
              <a16:creationId xmlns:a16="http://schemas.microsoft.com/office/drawing/2014/main" id="{00000000-0008-0000-0300-000025000000}"/>
            </a:ext>
          </a:extLst>
        </xdr:cNvPr>
        <xdr:cNvPicPr>
          <a:picLocks noChangeAspect="1"/>
        </xdr:cNvPicPr>
      </xdr:nvPicPr>
      <xdr:blipFill>
        <a:blip xmlns:r="http://schemas.openxmlformats.org/officeDocument/2006/relationships" r:embed="rId15"/>
        <a:stretch>
          <a:fillRect/>
        </a:stretch>
      </xdr:blipFill>
      <xdr:spPr>
        <a:xfrm>
          <a:off x="168350" y="15848119"/>
          <a:ext cx="897775" cy="899041"/>
        </a:xfrm>
        <a:prstGeom prst="rect">
          <a:avLst/>
        </a:prstGeom>
      </xdr:spPr>
    </xdr:pic>
    <xdr:clientData/>
  </xdr:twoCellAnchor>
  <xdr:twoCellAnchor editAs="oneCell">
    <xdr:from>
      <xdr:col>1</xdr:col>
      <xdr:colOff>40706</xdr:colOff>
      <xdr:row>82</xdr:row>
      <xdr:rowOff>56986</xdr:rowOff>
    </xdr:from>
    <xdr:to>
      <xdr:col>1</xdr:col>
      <xdr:colOff>927674</xdr:colOff>
      <xdr:row>86</xdr:row>
      <xdr:rowOff>154490</xdr:rowOff>
    </xdr:to>
    <xdr:pic>
      <xdr:nvPicPr>
        <xdr:cNvPr id="38" name="Picture 37">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16"/>
        <a:stretch>
          <a:fillRect/>
        </a:stretch>
      </xdr:blipFill>
      <xdr:spPr>
        <a:xfrm>
          <a:off x="138398" y="17161281"/>
          <a:ext cx="886968" cy="911606"/>
        </a:xfrm>
        <a:prstGeom prst="rect">
          <a:avLst/>
        </a:prstGeom>
      </xdr:spPr>
    </xdr:pic>
    <xdr:clientData/>
  </xdr:twoCellAnchor>
  <xdr:twoCellAnchor editAs="oneCell">
    <xdr:from>
      <xdr:col>1</xdr:col>
      <xdr:colOff>48846</xdr:colOff>
      <xdr:row>87</xdr:row>
      <xdr:rowOff>48847</xdr:rowOff>
    </xdr:from>
    <xdr:to>
      <xdr:col>1</xdr:col>
      <xdr:colOff>938532</xdr:colOff>
      <xdr:row>91</xdr:row>
      <xdr:rowOff>149144</xdr:rowOff>
    </xdr:to>
    <xdr:pic>
      <xdr:nvPicPr>
        <xdr:cNvPr id="39" name="Picture 38">
          <a:extLst>
            <a:ext uri="{FF2B5EF4-FFF2-40B4-BE49-F238E27FC236}">
              <a16:creationId xmlns:a16="http://schemas.microsoft.com/office/drawing/2014/main" id="{00000000-0008-0000-0300-000027000000}"/>
            </a:ext>
          </a:extLst>
        </xdr:cNvPr>
        <xdr:cNvPicPr>
          <a:picLocks noChangeAspect="1"/>
        </xdr:cNvPicPr>
      </xdr:nvPicPr>
      <xdr:blipFill>
        <a:blip xmlns:r="http://schemas.openxmlformats.org/officeDocument/2006/relationships" r:embed="rId17"/>
        <a:stretch>
          <a:fillRect/>
        </a:stretch>
      </xdr:blipFill>
      <xdr:spPr>
        <a:xfrm>
          <a:off x="146538" y="18170770"/>
          <a:ext cx="889686" cy="914400"/>
        </a:xfrm>
        <a:prstGeom prst="rect">
          <a:avLst/>
        </a:prstGeom>
      </xdr:spPr>
    </xdr:pic>
    <xdr:clientData/>
  </xdr:twoCellAnchor>
  <xdr:twoCellAnchor editAs="oneCell">
    <xdr:from>
      <xdr:col>1</xdr:col>
      <xdr:colOff>65128</xdr:colOff>
      <xdr:row>92</xdr:row>
      <xdr:rowOff>48846</xdr:rowOff>
    </xdr:from>
    <xdr:to>
      <xdr:col>1</xdr:col>
      <xdr:colOff>954814</xdr:colOff>
      <xdr:row>96</xdr:row>
      <xdr:rowOff>149143</xdr:rowOff>
    </xdr:to>
    <xdr:pic>
      <xdr:nvPicPr>
        <xdr:cNvPr id="40" name="Picture 39">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18"/>
        <a:stretch>
          <a:fillRect/>
        </a:stretch>
      </xdr:blipFill>
      <xdr:spPr>
        <a:xfrm>
          <a:off x="162820" y="19188397"/>
          <a:ext cx="889686" cy="914400"/>
        </a:xfrm>
        <a:prstGeom prst="rect">
          <a:avLst/>
        </a:prstGeom>
      </xdr:spPr>
    </xdr:pic>
    <xdr:clientData/>
  </xdr:twoCellAnchor>
  <xdr:twoCellAnchor editAs="oneCell">
    <xdr:from>
      <xdr:col>1</xdr:col>
      <xdr:colOff>41275</xdr:colOff>
      <xdr:row>99</xdr:row>
      <xdr:rowOff>41274</xdr:rowOff>
    </xdr:from>
    <xdr:to>
      <xdr:col>1</xdr:col>
      <xdr:colOff>957651</xdr:colOff>
      <xdr:row>103</xdr:row>
      <xdr:rowOff>170306</xdr:rowOff>
    </xdr:to>
    <xdr:pic>
      <xdr:nvPicPr>
        <xdr:cNvPr id="41" name="Picture 40">
          <a:extLst>
            <a:ext uri="{FF2B5EF4-FFF2-40B4-BE49-F238E27FC236}">
              <a16:creationId xmlns:a16="http://schemas.microsoft.com/office/drawing/2014/main" id="{00000000-0008-0000-0300-000029000000}"/>
            </a:ext>
          </a:extLst>
        </xdr:cNvPr>
        <xdr:cNvPicPr>
          <a:picLocks noChangeAspect="1"/>
        </xdr:cNvPicPr>
      </xdr:nvPicPr>
      <xdr:blipFill>
        <a:blip xmlns:r="http://schemas.openxmlformats.org/officeDocument/2006/relationships" r:embed="rId19"/>
        <a:stretch>
          <a:fillRect/>
        </a:stretch>
      </xdr:blipFill>
      <xdr:spPr>
        <a:xfrm>
          <a:off x="142875" y="20577174"/>
          <a:ext cx="916376" cy="941832"/>
        </a:xfrm>
        <a:prstGeom prst="rect">
          <a:avLst/>
        </a:prstGeom>
      </xdr:spPr>
    </xdr:pic>
    <xdr:clientData/>
  </xdr:twoCellAnchor>
  <xdr:twoCellAnchor editAs="oneCell">
    <xdr:from>
      <xdr:col>1</xdr:col>
      <xdr:colOff>47625</xdr:colOff>
      <xdr:row>104</xdr:row>
      <xdr:rowOff>31750</xdr:rowOff>
    </xdr:from>
    <xdr:to>
      <xdr:col>1</xdr:col>
      <xdr:colOff>962025</xdr:colOff>
      <xdr:row>108</xdr:row>
      <xdr:rowOff>150283</xdr:rowOff>
    </xdr:to>
    <xdr:pic>
      <xdr:nvPicPr>
        <xdr:cNvPr id="42" name="Picture 41">
          <a:extLst>
            <a:ext uri="{FF2B5EF4-FFF2-40B4-BE49-F238E27FC236}">
              <a16:creationId xmlns:a16="http://schemas.microsoft.com/office/drawing/2014/main" id="{00000000-0008-0000-0300-00002A000000}"/>
            </a:ext>
          </a:extLst>
        </xdr:cNvPr>
        <xdr:cNvPicPr>
          <a:picLocks noChangeAspect="1"/>
        </xdr:cNvPicPr>
      </xdr:nvPicPr>
      <xdr:blipFill>
        <a:blip xmlns:r="http://schemas.openxmlformats.org/officeDocument/2006/relationships" r:embed="rId20"/>
        <a:stretch>
          <a:fillRect/>
        </a:stretch>
      </xdr:blipFill>
      <xdr:spPr>
        <a:xfrm>
          <a:off x="149225" y="21583650"/>
          <a:ext cx="914400" cy="931333"/>
        </a:xfrm>
        <a:prstGeom prst="rect">
          <a:avLst/>
        </a:prstGeom>
      </xdr:spPr>
    </xdr:pic>
    <xdr:clientData/>
  </xdr:twoCellAnchor>
  <xdr:twoCellAnchor editAs="oneCell">
    <xdr:from>
      <xdr:col>1</xdr:col>
      <xdr:colOff>47626</xdr:colOff>
      <xdr:row>109</xdr:row>
      <xdr:rowOff>41275</xdr:rowOff>
    </xdr:from>
    <xdr:to>
      <xdr:col>1</xdr:col>
      <xdr:colOff>943738</xdr:colOff>
      <xdr:row>113</xdr:row>
      <xdr:rowOff>141181</xdr:rowOff>
    </xdr:to>
    <xdr:pic>
      <xdr:nvPicPr>
        <xdr:cNvPr id="43" name="Picture 42">
          <a:extLst>
            <a:ext uri="{FF2B5EF4-FFF2-40B4-BE49-F238E27FC236}">
              <a16:creationId xmlns:a16="http://schemas.microsoft.com/office/drawing/2014/main" id="{00000000-0008-0000-0300-00002B000000}"/>
            </a:ext>
          </a:extLst>
        </xdr:cNvPr>
        <xdr:cNvPicPr>
          <a:picLocks noChangeAspect="1"/>
        </xdr:cNvPicPr>
      </xdr:nvPicPr>
      <xdr:blipFill>
        <a:blip xmlns:r="http://schemas.openxmlformats.org/officeDocument/2006/relationships" r:embed="rId21"/>
        <a:stretch>
          <a:fillRect/>
        </a:stretch>
      </xdr:blipFill>
      <xdr:spPr>
        <a:xfrm>
          <a:off x="149226" y="22609175"/>
          <a:ext cx="896112" cy="912706"/>
        </a:xfrm>
        <a:prstGeom prst="rect">
          <a:avLst/>
        </a:prstGeom>
      </xdr:spPr>
    </xdr:pic>
    <xdr:clientData/>
  </xdr:twoCellAnchor>
  <xdr:twoCellAnchor editAs="oneCell">
    <xdr:from>
      <xdr:col>1</xdr:col>
      <xdr:colOff>47625</xdr:colOff>
      <xdr:row>114</xdr:row>
      <xdr:rowOff>15874</xdr:rowOff>
    </xdr:from>
    <xdr:to>
      <xdr:col>1</xdr:col>
      <xdr:colOff>964001</xdr:colOff>
      <xdr:row>118</xdr:row>
      <xdr:rowOff>144906</xdr:rowOff>
    </xdr:to>
    <xdr:pic>
      <xdr:nvPicPr>
        <xdr:cNvPr id="44" name="Picture 43">
          <a:extLst>
            <a:ext uri="{FF2B5EF4-FFF2-40B4-BE49-F238E27FC236}">
              <a16:creationId xmlns:a16="http://schemas.microsoft.com/office/drawing/2014/main" id="{00000000-0008-0000-0300-00002C000000}"/>
            </a:ext>
          </a:extLst>
        </xdr:cNvPr>
        <xdr:cNvPicPr>
          <a:picLocks noChangeAspect="1"/>
        </xdr:cNvPicPr>
      </xdr:nvPicPr>
      <xdr:blipFill>
        <a:blip xmlns:r="http://schemas.openxmlformats.org/officeDocument/2006/relationships" r:embed="rId22"/>
        <a:stretch>
          <a:fillRect/>
        </a:stretch>
      </xdr:blipFill>
      <xdr:spPr>
        <a:xfrm>
          <a:off x="149225" y="23599774"/>
          <a:ext cx="916376" cy="941832"/>
        </a:xfrm>
        <a:prstGeom prst="rect">
          <a:avLst/>
        </a:prstGeom>
      </xdr:spPr>
    </xdr:pic>
    <xdr:clientData/>
  </xdr:twoCellAnchor>
  <xdr:twoCellAnchor editAs="oneCell">
    <xdr:from>
      <xdr:col>1</xdr:col>
      <xdr:colOff>66676</xdr:colOff>
      <xdr:row>119</xdr:row>
      <xdr:rowOff>38100</xdr:rowOff>
    </xdr:from>
    <xdr:to>
      <xdr:col>1</xdr:col>
      <xdr:colOff>962788</xdr:colOff>
      <xdr:row>121</xdr:row>
      <xdr:rowOff>283149</xdr:rowOff>
    </xdr:to>
    <xdr:pic>
      <xdr:nvPicPr>
        <xdr:cNvPr id="45" name="Picture 44">
          <a:extLst>
            <a:ext uri="{FF2B5EF4-FFF2-40B4-BE49-F238E27FC236}">
              <a16:creationId xmlns:a16="http://schemas.microsoft.com/office/drawing/2014/main" id="{00000000-0008-0000-0300-00002D000000}"/>
            </a:ext>
          </a:extLst>
        </xdr:cNvPr>
        <xdr:cNvPicPr>
          <a:picLocks noChangeAspect="1"/>
        </xdr:cNvPicPr>
      </xdr:nvPicPr>
      <xdr:blipFill>
        <a:blip xmlns:r="http://schemas.openxmlformats.org/officeDocument/2006/relationships" r:embed="rId23"/>
        <a:stretch>
          <a:fillRect/>
        </a:stretch>
      </xdr:blipFill>
      <xdr:spPr>
        <a:xfrm>
          <a:off x="168276" y="24638000"/>
          <a:ext cx="896112" cy="9127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104384</xdr:colOff>
      <xdr:row>3</xdr:row>
      <xdr:rowOff>34793</xdr:rowOff>
    </xdr:from>
    <xdr:to>
      <xdr:col>0</xdr:col>
      <xdr:colOff>1020114</xdr:colOff>
      <xdr:row>7</xdr:row>
      <xdr:rowOff>167207</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384" y="800272"/>
          <a:ext cx="915730" cy="932688"/>
        </a:xfrm>
        <a:prstGeom prst="rect">
          <a:avLst/>
        </a:prstGeom>
      </xdr:spPr>
    </xdr:pic>
    <xdr:clientData/>
  </xdr:twoCellAnchor>
  <xdr:twoCellAnchor editAs="oneCell">
    <xdr:from>
      <xdr:col>0</xdr:col>
      <xdr:colOff>113082</xdr:colOff>
      <xdr:row>8</xdr:row>
      <xdr:rowOff>34795</xdr:rowOff>
    </xdr:from>
    <xdr:to>
      <xdr:col>0</xdr:col>
      <xdr:colOff>1027482</xdr:colOff>
      <xdr:row>12</xdr:row>
      <xdr:rowOff>174322</xdr:rowOff>
    </xdr:to>
    <xdr:pic>
      <xdr:nvPicPr>
        <xdr:cNvPr id="5" name="Picture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082" y="1800617"/>
          <a:ext cx="914400" cy="939801"/>
        </a:xfrm>
        <a:prstGeom prst="rect">
          <a:avLst/>
        </a:prstGeom>
      </xdr:spPr>
    </xdr:pic>
    <xdr:clientData/>
  </xdr:twoCellAnchor>
  <xdr:twoCellAnchor editAs="oneCell">
    <xdr:from>
      <xdr:col>0</xdr:col>
      <xdr:colOff>104384</xdr:colOff>
      <xdr:row>13</xdr:row>
      <xdr:rowOff>34794</xdr:rowOff>
    </xdr:from>
    <xdr:to>
      <xdr:col>0</xdr:col>
      <xdr:colOff>1020760</xdr:colOff>
      <xdr:row>17</xdr:row>
      <xdr:rowOff>176352</xdr:rowOff>
    </xdr:to>
    <xdr:pic>
      <xdr:nvPicPr>
        <xdr:cNvPr id="7" name="Picture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4384" y="2800958"/>
          <a:ext cx="916376" cy="941832"/>
        </a:xfrm>
        <a:prstGeom prst="rect">
          <a:avLst/>
        </a:prstGeom>
      </xdr:spPr>
    </xdr:pic>
    <xdr:clientData/>
  </xdr:twoCellAnchor>
  <xdr:twoCellAnchor editAs="oneCell">
    <xdr:from>
      <xdr:col>0</xdr:col>
      <xdr:colOff>104383</xdr:colOff>
      <xdr:row>18</xdr:row>
      <xdr:rowOff>43493</xdr:rowOff>
    </xdr:from>
    <xdr:to>
      <xdr:col>0</xdr:col>
      <xdr:colOff>1018783</xdr:colOff>
      <xdr:row>22</xdr:row>
      <xdr:rowOff>183020</xdr:rowOff>
    </xdr:to>
    <xdr:pic>
      <xdr:nvPicPr>
        <xdr:cNvPr id="9" name="Picture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383" y="3701093"/>
          <a:ext cx="914400" cy="952327"/>
        </a:xfrm>
        <a:prstGeom prst="rect">
          <a:avLst/>
        </a:prstGeom>
      </xdr:spPr>
    </xdr:pic>
    <xdr:clientData/>
  </xdr:twoCellAnchor>
  <xdr:twoCellAnchor editAs="oneCell">
    <xdr:from>
      <xdr:col>0</xdr:col>
      <xdr:colOff>130479</xdr:colOff>
      <xdr:row>25</xdr:row>
      <xdr:rowOff>43493</xdr:rowOff>
    </xdr:from>
    <xdr:to>
      <xdr:col>0</xdr:col>
      <xdr:colOff>1020165</xdr:colOff>
      <xdr:row>29</xdr:row>
      <xdr:rowOff>154797</xdr:rowOff>
    </xdr:to>
    <xdr:pic>
      <xdr:nvPicPr>
        <xdr:cNvPr id="11" name="Picture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30479" y="5210479"/>
          <a:ext cx="889686" cy="914400"/>
        </a:xfrm>
        <a:prstGeom prst="rect">
          <a:avLst/>
        </a:prstGeom>
      </xdr:spPr>
    </xdr:pic>
    <xdr:clientData/>
  </xdr:twoCellAnchor>
  <xdr:twoCellAnchor editAs="oneCell">
    <xdr:from>
      <xdr:col>0</xdr:col>
      <xdr:colOff>95685</xdr:colOff>
      <xdr:row>30</xdr:row>
      <xdr:rowOff>34793</xdr:rowOff>
    </xdr:from>
    <xdr:to>
      <xdr:col>0</xdr:col>
      <xdr:colOff>1011415</xdr:colOff>
      <xdr:row>34</xdr:row>
      <xdr:rowOff>167207</xdr:rowOff>
    </xdr:to>
    <xdr:pic>
      <xdr:nvPicPr>
        <xdr:cNvPr id="13" name="Picture 12">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5685" y="6202122"/>
          <a:ext cx="915730" cy="932688"/>
        </a:xfrm>
        <a:prstGeom prst="rect">
          <a:avLst/>
        </a:prstGeom>
      </xdr:spPr>
    </xdr:pic>
    <xdr:clientData/>
  </xdr:twoCellAnchor>
  <xdr:twoCellAnchor editAs="oneCell">
    <xdr:from>
      <xdr:col>0</xdr:col>
      <xdr:colOff>130480</xdr:colOff>
      <xdr:row>35</xdr:row>
      <xdr:rowOff>43492</xdr:rowOff>
    </xdr:from>
    <xdr:to>
      <xdr:col>0</xdr:col>
      <xdr:colOff>1046856</xdr:colOff>
      <xdr:row>39</xdr:row>
      <xdr:rowOff>185049</xdr:rowOff>
    </xdr:to>
    <xdr:pic>
      <xdr:nvPicPr>
        <xdr:cNvPr id="15" name="Picture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0480" y="7155492"/>
          <a:ext cx="916376" cy="954358"/>
        </a:xfrm>
        <a:prstGeom prst="rect">
          <a:avLst/>
        </a:prstGeom>
      </xdr:spPr>
    </xdr:pic>
    <xdr:clientData/>
  </xdr:twoCellAnchor>
  <xdr:twoCellAnchor editAs="oneCell">
    <xdr:from>
      <xdr:col>0</xdr:col>
      <xdr:colOff>121782</xdr:colOff>
      <xdr:row>42</xdr:row>
      <xdr:rowOff>34795</xdr:rowOff>
    </xdr:from>
    <xdr:to>
      <xdr:col>0</xdr:col>
      <xdr:colOff>1036182</xdr:colOff>
      <xdr:row>46</xdr:row>
      <xdr:rowOff>174322</xdr:rowOff>
    </xdr:to>
    <xdr:pic>
      <xdr:nvPicPr>
        <xdr:cNvPr id="17" name="Picture 16">
          <a:extLst>
            <a:ext uri="{FF2B5EF4-FFF2-40B4-BE49-F238E27FC236}">
              <a16:creationId xmlns:a16="http://schemas.microsoft.com/office/drawing/2014/main" id="{00000000-0008-0000-0400-000011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21782" y="8602946"/>
          <a:ext cx="914400" cy="939801"/>
        </a:xfrm>
        <a:prstGeom prst="rect">
          <a:avLst/>
        </a:prstGeom>
      </xdr:spPr>
    </xdr:pic>
    <xdr:clientData/>
  </xdr:twoCellAnchor>
  <xdr:twoCellAnchor editAs="oneCell">
    <xdr:from>
      <xdr:col>0</xdr:col>
      <xdr:colOff>113082</xdr:colOff>
      <xdr:row>47</xdr:row>
      <xdr:rowOff>34794</xdr:rowOff>
    </xdr:from>
    <xdr:to>
      <xdr:col>0</xdr:col>
      <xdr:colOff>1028812</xdr:colOff>
      <xdr:row>51</xdr:row>
      <xdr:rowOff>167208</xdr:rowOff>
    </xdr:to>
    <xdr:pic>
      <xdr:nvPicPr>
        <xdr:cNvPr id="19" name="Picture 18">
          <a:extLst>
            <a:ext uri="{FF2B5EF4-FFF2-40B4-BE49-F238E27FC236}">
              <a16:creationId xmlns:a16="http://schemas.microsoft.com/office/drawing/2014/main" id="{00000000-0008-0000-0400-000013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3082" y="9603287"/>
          <a:ext cx="915730" cy="932688"/>
        </a:xfrm>
        <a:prstGeom prst="rect">
          <a:avLst/>
        </a:prstGeom>
      </xdr:spPr>
    </xdr:pic>
    <xdr:clientData/>
  </xdr:twoCellAnchor>
  <xdr:twoCellAnchor editAs="oneCell">
    <xdr:from>
      <xdr:col>0</xdr:col>
      <xdr:colOff>113082</xdr:colOff>
      <xdr:row>52</xdr:row>
      <xdr:rowOff>52191</xdr:rowOff>
    </xdr:from>
    <xdr:to>
      <xdr:col>0</xdr:col>
      <xdr:colOff>1028812</xdr:colOff>
      <xdr:row>56</xdr:row>
      <xdr:rowOff>184605</xdr:rowOff>
    </xdr:to>
    <xdr:pic>
      <xdr:nvPicPr>
        <xdr:cNvPr id="21" name="Picture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13082" y="10621027"/>
          <a:ext cx="915730" cy="932688"/>
        </a:xfrm>
        <a:prstGeom prst="rect">
          <a:avLst/>
        </a:prstGeom>
      </xdr:spPr>
    </xdr:pic>
    <xdr:clientData/>
  </xdr:twoCellAnchor>
  <xdr:twoCellAnchor editAs="oneCell">
    <xdr:from>
      <xdr:col>0</xdr:col>
      <xdr:colOff>130480</xdr:colOff>
      <xdr:row>57</xdr:row>
      <xdr:rowOff>52192</xdr:rowOff>
    </xdr:from>
    <xdr:to>
      <xdr:col>0</xdr:col>
      <xdr:colOff>1028255</xdr:colOff>
      <xdr:row>61</xdr:row>
      <xdr:rowOff>166318</xdr:rowOff>
    </xdr:to>
    <xdr:pic>
      <xdr:nvPicPr>
        <xdr:cNvPr id="23" name="Picture 22">
          <a:extLst>
            <a:ext uri="{FF2B5EF4-FFF2-40B4-BE49-F238E27FC236}">
              <a16:creationId xmlns:a16="http://schemas.microsoft.com/office/drawing/2014/main" id="{00000000-0008-0000-0400-000017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30480" y="11621370"/>
          <a:ext cx="897775" cy="914400"/>
        </a:xfrm>
        <a:prstGeom prst="rect">
          <a:avLst/>
        </a:prstGeom>
      </xdr:spPr>
    </xdr:pic>
    <xdr:clientData/>
  </xdr:twoCellAnchor>
  <xdr:twoCellAnchor editAs="oneCell">
    <xdr:from>
      <xdr:col>0</xdr:col>
      <xdr:colOff>139178</xdr:colOff>
      <xdr:row>62</xdr:row>
      <xdr:rowOff>26096</xdr:rowOff>
    </xdr:from>
    <xdr:to>
      <xdr:col>0</xdr:col>
      <xdr:colOff>1026146</xdr:colOff>
      <xdr:row>66</xdr:row>
      <xdr:rowOff>137427</xdr:rowOff>
    </xdr:to>
    <xdr:pic>
      <xdr:nvPicPr>
        <xdr:cNvPr id="25" name="Picture 24">
          <a:extLst>
            <a:ext uri="{FF2B5EF4-FFF2-40B4-BE49-F238E27FC236}">
              <a16:creationId xmlns:a16="http://schemas.microsoft.com/office/drawing/2014/main" id="{00000000-0008-0000-0400-000019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39178" y="12595617"/>
          <a:ext cx="886968" cy="911606"/>
        </a:xfrm>
        <a:prstGeom prst="rect">
          <a:avLst/>
        </a:prstGeom>
      </xdr:spPr>
    </xdr:pic>
    <xdr:clientData/>
  </xdr:twoCellAnchor>
  <xdr:twoCellAnchor editAs="oneCell">
    <xdr:from>
      <xdr:col>0</xdr:col>
      <xdr:colOff>147877</xdr:colOff>
      <xdr:row>67</xdr:row>
      <xdr:rowOff>43493</xdr:rowOff>
    </xdr:from>
    <xdr:to>
      <xdr:col>0</xdr:col>
      <xdr:colOff>1062277</xdr:colOff>
      <xdr:row>71</xdr:row>
      <xdr:rowOff>183021</xdr:rowOff>
    </xdr:to>
    <xdr:pic>
      <xdr:nvPicPr>
        <xdr:cNvPr id="27" name="Picture 26">
          <a:extLst>
            <a:ext uri="{FF2B5EF4-FFF2-40B4-BE49-F238E27FC236}">
              <a16:creationId xmlns:a16="http://schemas.microsoft.com/office/drawing/2014/main" id="{00000000-0008-0000-0400-00001B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47877" y="13613356"/>
          <a:ext cx="914400" cy="939801"/>
        </a:xfrm>
        <a:prstGeom prst="rect">
          <a:avLst/>
        </a:prstGeom>
      </xdr:spPr>
    </xdr:pic>
    <xdr:clientData/>
  </xdr:twoCellAnchor>
  <xdr:twoCellAnchor editAs="oneCell">
    <xdr:from>
      <xdr:col>0</xdr:col>
      <xdr:colOff>113082</xdr:colOff>
      <xdr:row>74</xdr:row>
      <xdr:rowOff>52192</xdr:rowOff>
    </xdr:from>
    <xdr:to>
      <xdr:col>0</xdr:col>
      <xdr:colOff>1027482</xdr:colOff>
      <xdr:row>78</xdr:row>
      <xdr:rowOff>164625</xdr:rowOff>
    </xdr:to>
    <xdr:pic>
      <xdr:nvPicPr>
        <xdr:cNvPr id="29" name="Picture 28">
          <a:extLst>
            <a:ext uri="{FF2B5EF4-FFF2-40B4-BE49-F238E27FC236}">
              <a16:creationId xmlns:a16="http://schemas.microsoft.com/office/drawing/2014/main" id="{00000000-0008-0000-0400-00001D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13082" y="15022534"/>
          <a:ext cx="914400" cy="912707"/>
        </a:xfrm>
        <a:prstGeom prst="rect">
          <a:avLst/>
        </a:prstGeom>
      </xdr:spPr>
    </xdr:pic>
    <xdr:clientData/>
  </xdr:twoCellAnchor>
  <xdr:twoCellAnchor editAs="oneCell">
    <xdr:from>
      <xdr:col>0</xdr:col>
      <xdr:colOff>113082</xdr:colOff>
      <xdr:row>79</xdr:row>
      <xdr:rowOff>52191</xdr:rowOff>
    </xdr:from>
    <xdr:to>
      <xdr:col>0</xdr:col>
      <xdr:colOff>1027482</xdr:colOff>
      <xdr:row>83</xdr:row>
      <xdr:rowOff>166317</xdr:rowOff>
    </xdr:to>
    <xdr:pic>
      <xdr:nvPicPr>
        <xdr:cNvPr id="31" name="Picture 30">
          <a:extLst>
            <a:ext uri="{FF2B5EF4-FFF2-40B4-BE49-F238E27FC236}">
              <a16:creationId xmlns:a16="http://schemas.microsoft.com/office/drawing/2014/main" id="{00000000-0008-0000-0400-00001F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13082" y="16022876"/>
          <a:ext cx="914400" cy="914400"/>
        </a:xfrm>
        <a:prstGeom prst="rect">
          <a:avLst/>
        </a:prstGeom>
      </xdr:spPr>
    </xdr:pic>
    <xdr:clientData/>
  </xdr:twoCellAnchor>
  <xdr:twoCellAnchor editAs="oneCell">
    <xdr:from>
      <xdr:col>0</xdr:col>
      <xdr:colOff>104385</xdr:colOff>
      <xdr:row>84</xdr:row>
      <xdr:rowOff>52191</xdr:rowOff>
    </xdr:from>
    <xdr:to>
      <xdr:col>0</xdr:col>
      <xdr:colOff>1002160</xdr:colOff>
      <xdr:row>88</xdr:row>
      <xdr:rowOff>166317</xdr:rowOff>
    </xdr:to>
    <xdr:pic>
      <xdr:nvPicPr>
        <xdr:cNvPr id="33" name="Picture 32">
          <a:extLst>
            <a:ext uri="{FF2B5EF4-FFF2-40B4-BE49-F238E27FC236}">
              <a16:creationId xmlns:a16="http://schemas.microsoft.com/office/drawing/2014/main" id="{00000000-0008-0000-0400-000021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04385" y="17023218"/>
          <a:ext cx="897775" cy="914400"/>
        </a:xfrm>
        <a:prstGeom prst="rect">
          <a:avLst/>
        </a:prstGeom>
      </xdr:spPr>
    </xdr:pic>
    <xdr:clientData/>
  </xdr:twoCellAnchor>
  <xdr:twoCellAnchor editAs="oneCell">
    <xdr:from>
      <xdr:col>0</xdr:col>
      <xdr:colOff>113083</xdr:colOff>
      <xdr:row>89</xdr:row>
      <xdr:rowOff>26095</xdr:rowOff>
    </xdr:from>
    <xdr:to>
      <xdr:col>0</xdr:col>
      <xdr:colOff>1029459</xdr:colOff>
      <xdr:row>93</xdr:row>
      <xdr:rowOff>167652</xdr:rowOff>
    </xdr:to>
    <xdr:pic>
      <xdr:nvPicPr>
        <xdr:cNvPr id="35" name="Picture 34">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113083" y="17997465"/>
          <a:ext cx="916376" cy="94183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222481</xdr:colOff>
      <xdr:row>3</xdr:row>
      <xdr:rowOff>37080</xdr:rowOff>
    </xdr:from>
    <xdr:to>
      <xdr:col>1</xdr:col>
      <xdr:colOff>1136881</xdr:colOff>
      <xdr:row>7</xdr:row>
      <xdr:rowOff>135714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8338" y="635794"/>
          <a:ext cx="914400" cy="896920"/>
        </a:xfrm>
        <a:prstGeom prst="rect">
          <a:avLst/>
        </a:prstGeom>
      </xdr:spPr>
    </xdr:pic>
    <xdr:clientData/>
  </xdr:twoCellAnchor>
  <xdr:twoCellAnchor editAs="oneCell">
    <xdr:from>
      <xdr:col>1</xdr:col>
      <xdr:colOff>185402</xdr:colOff>
      <xdr:row>8</xdr:row>
      <xdr:rowOff>55620</xdr:rowOff>
    </xdr:from>
    <xdr:to>
      <xdr:col>1</xdr:col>
      <xdr:colOff>1099802</xdr:colOff>
      <xdr:row>12</xdr:row>
      <xdr:rowOff>154254</xdr:rowOff>
    </xdr:to>
    <xdr:pic>
      <xdr:nvPicPr>
        <xdr:cNvPr id="5" name="Picture 4">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7154" y="1854014"/>
          <a:ext cx="914400" cy="914400"/>
        </a:xfrm>
        <a:prstGeom prst="rect">
          <a:avLst/>
        </a:prstGeom>
      </xdr:spPr>
    </xdr:pic>
    <xdr:clientData/>
  </xdr:twoCellAnchor>
  <xdr:twoCellAnchor editAs="oneCell">
    <xdr:from>
      <xdr:col>1</xdr:col>
      <xdr:colOff>176132</xdr:colOff>
      <xdr:row>13</xdr:row>
      <xdr:rowOff>27809</xdr:rowOff>
    </xdr:from>
    <xdr:to>
      <xdr:col>1</xdr:col>
      <xdr:colOff>1092508</xdr:colOff>
      <xdr:row>17</xdr:row>
      <xdr:rowOff>153875</xdr:rowOff>
    </xdr:to>
    <xdr:pic>
      <xdr:nvPicPr>
        <xdr:cNvPr id="7" name="Picture 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7884" y="2864451"/>
          <a:ext cx="916376" cy="941832"/>
        </a:xfrm>
        <a:prstGeom prst="rect">
          <a:avLst/>
        </a:prstGeom>
      </xdr:spPr>
    </xdr:pic>
    <xdr:clientData/>
  </xdr:twoCellAnchor>
  <xdr:twoCellAnchor editAs="oneCell">
    <xdr:from>
      <xdr:col>1</xdr:col>
      <xdr:colOff>166861</xdr:colOff>
      <xdr:row>18</xdr:row>
      <xdr:rowOff>37079</xdr:rowOff>
    </xdr:from>
    <xdr:to>
      <xdr:col>1</xdr:col>
      <xdr:colOff>1083237</xdr:colOff>
      <xdr:row>22</xdr:row>
      <xdr:rowOff>163145</xdr:rowOff>
    </xdr:to>
    <xdr:pic>
      <xdr:nvPicPr>
        <xdr:cNvPr id="9" name="Picture 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98613" y="3837809"/>
          <a:ext cx="916376" cy="941832"/>
        </a:xfrm>
        <a:prstGeom prst="rect">
          <a:avLst/>
        </a:prstGeom>
      </xdr:spPr>
    </xdr:pic>
    <xdr:clientData/>
  </xdr:twoCellAnchor>
  <xdr:twoCellAnchor editAs="oneCell">
    <xdr:from>
      <xdr:col>1</xdr:col>
      <xdr:colOff>194671</xdr:colOff>
      <xdr:row>25</xdr:row>
      <xdr:rowOff>46351</xdr:rowOff>
    </xdr:from>
    <xdr:to>
      <xdr:col>1</xdr:col>
      <xdr:colOff>1109663</xdr:colOff>
      <xdr:row>29</xdr:row>
      <xdr:rowOff>154128</xdr:rowOff>
    </xdr:to>
    <xdr:pic>
      <xdr:nvPicPr>
        <xdr:cNvPr id="11" name="Picture 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26423" y="5246862"/>
          <a:ext cx="914992" cy="923544"/>
        </a:xfrm>
        <a:prstGeom prst="rect">
          <a:avLst/>
        </a:prstGeom>
      </xdr:spPr>
    </xdr:pic>
    <xdr:clientData/>
  </xdr:twoCellAnchor>
  <xdr:twoCellAnchor editAs="oneCell">
    <xdr:from>
      <xdr:col>1</xdr:col>
      <xdr:colOff>185402</xdr:colOff>
      <xdr:row>30</xdr:row>
      <xdr:rowOff>37079</xdr:rowOff>
    </xdr:from>
    <xdr:to>
      <xdr:col>1</xdr:col>
      <xdr:colOff>1101778</xdr:colOff>
      <xdr:row>34</xdr:row>
      <xdr:rowOff>163144</xdr:rowOff>
    </xdr:to>
    <xdr:pic>
      <xdr:nvPicPr>
        <xdr:cNvPr id="13" name="Picture 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21259" y="6024222"/>
          <a:ext cx="916376" cy="924351"/>
        </a:xfrm>
        <a:prstGeom prst="rect">
          <a:avLst/>
        </a:prstGeom>
      </xdr:spPr>
    </xdr:pic>
    <xdr:clientData/>
  </xdr:twoCellAnchor>
  <xdr:twoCellAnchor editAs="oneCell">
    <xdr:from>
      <xdr:col>1</xdr:col>
      <xdr:colOff>157591</xdr:colOff>
      <xdr:row>37</xdr:row>
      <xdr:rowOff>55620</xdr:rowOff>
    </xdr:from>
    <xdr:to>
      <xdr:col>1</xdr:col>
      <xdr:colOff>1071991</xdr:colOff>
      <xdr:row>41</xdr:row>
      <xdr:rowOff>154253</xdr:rowOff>
    </xdr:to>
    <xdr:pic>
      <xdr:nvPicPr>
        <xdr:cNvPr id="15" name="Picture 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89343" y="7703430"/>
          <a:ext cx="914400" cy="914400"/>
        </a:xfrm>
        <a:prstGeom prst="rect">
          <a:avLst/>
        </a:prstGeom>
      </xdr:spPr>
    </xdr:pic>
    <xdr:clientData/>
  </xdr:twoCellAnchor>
  <xdr:twoCellAnchor editAs="oneCell">
    <xdr:from>
      <xdr:col>1</xdr:col>
      <xdr:colOff>166861</xdr:colOff>
      <xdr:row>42</xdr:row>
      <xdr:rowOff>55620</xdr:rowOff>
    </xdr:from>
    <xdr:to>
      <xdr:col>1</xdr:col>
      <xdr:colOff>1081261</xdr:colOff>
      <xdr:row>46</xdr:row>
      <xdr:rowOff>154253</xdr:rowOff>
    </xdr:to>
    <xdr:pic>
      <xdr:nvPicPr>
        <xdr:cNvPr id="17" name="Picture 1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98613" y="8723138"/>
          <a:ext cx="914400" cy="914400"/>
        </a:xfrm>
        <a:prstGeom prst="rect">
          <a:avLst/>
        </a:prstGeom>
      </xdr:spPr>
    </xdr:pic>
    <xdr:clientData/>
  </xdr:twoCellAnchor>
  <xdr:twoCellAnchor editAs="oneCell">
    <xdr:from>
      <xdr:col>1</xdr:col>
      <xdr:colOff>194671</xdr:colOff>
      <xdr:row>47</xdr:row>
      <xdr:rowOff>55621</xdr:rowOff>
    </xdr:from>
    <xdr:to>
      <xdr:col>1</xdr:col>
      <xdr:colOff>1109071</xdr:colOff>
      <xdr:row>50</xdr:row>
      <xdr:rowOff>27254</xdr:rowOff>
    </xdr:to>
    <xdr:pic>
      <xdr:nvPicPr>
        <xdr:cNvPr id="19" name="Picture 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26423" y="9742847"/>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336550</xdr:colOff>
      <xdr:row>1</xdr:row>
      <xdr:rowOff>6350</xdr:rowOff>
    </xdr:from>
    <xdr:to>
      <xdr:col>16</xdr:col>
      <xdr:colOff>114300</xdr:colOff>
      <xdr:row>31</xdr:row>
      <xdr:rowOff>139700</xdr:rowOff>
    </xdr:to>
    <xdr:graphicFrame macro="">
      <xdr:nvGraphicFramePr>
        <xdr:cNvPr id="2" name="Chart 1">
          <a:extLst>
            <a:ext uri="{FF2B5EF4-FFF2-40B4-BE49-F238E27FC236}">
              <a16:creationId xmlns:a16="http://schemas.microsoft.com/office/drawing/2014/main" id="{00000000-0008-0000-0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279400</xdr:colOff>
      <xdr:row>33</xdr:row>
      <xdr:rowOff>127000</xdr:rowOff>
    </xdr:from>
    <xdr:to>
      <xdr:col>16</xdr:col>
      <xdr:colOff>57150</xdr:colOff>
      <xdr:row>64</xdr:row>
      <xdr:rowOff>57150</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215900</xdr:colOff>
      <xdr:row>66</xdr:row>
      <xdr:rowOff>12700</xdr:rowOff>
    </xdr:from>
    <xdr:to>
      <xdr:col>15</xdr:col>
      <xdr:colOff>819150</xdr:colOff>
      <xdr:row>96</xdr:row>
      <xdr:rowOff>146050</xdr:rowOff>
    </xdr:to>
    <xdr:graphicFrame macro="">
      <xdr:nvGraphicFramePr>
        <xdr:cNvPr id="4" name="Chart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139700</xdr:colOff>
      <xdr:row>47</xdr:row>
      <xdr:rowOff>25400</xdr:rowOff>
    </xdr:from>
    <xdr:to>
      <xdr:col>14</xdr:col>
      <xdr:colOff>381000</xdr:colOff>
      <xdr:row>47</xdr:row>
      <xdr:rowOff>38100</xdr:rowOff>
    </xdr:to>
    <xdr:cxnSp macro="">
      <xdr:nvCxnSpPr>
        <xdr:cNvPr id="5" name="Straight Connector 4">
          <a:extLst>
            <a:ext uri="{FF2B5EF4-FFF2-40B4-BE49-F238E27FC236}">
              <a16:creationId xmlns:a16="http://schemas.microsoft.com/office/drawing/2014/main" id="{00000000-0008-0000-0700-000005000000}"/>
            </a:ext>
          </a:extLst>
        </xdr:cNvPr>
        <xdr:cNvCxnSpPr/>
      </xdr:nvCxnSpPr>
      <xdr:spPr>
        <a:xfrm flipV="1">
          <a:off x="965200" y="9575800"/>
          <a:ext cx="10972800" cy="1270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165100</xdr:colOff>
      <xdr:row>14</xdr:row>
      <xdr:rowOff>76200</xdr:rowOff>
    </xdr:from>
    <xdr:to>
      <xdr:col>14</xdr:col>
      <xdr:colOff>406400</xdr:colOff>
      <xdr:row>14</xdr:row>
      <xdr:rowOff>88900</xdr:rowOff>
    </xdr:to>
    <xdr:cxnSp macro="">
      <xdr:nvCxnSpPr>
        <xdr:cNvPr id="6" name="Straight Connector 5">
          <a:extLst>
            <a:ext uri="{FF2B5EF4-FFF2-40B4-BE49-F238E27FC236}">
              <a16:creationId xmlns:a16="http://schemas.microsoft.com/office/drawing/2014/main" id="{00000000-0008-0000-0700-000006000000}"/>
            </a:ext>
          </a:extLst>
        </xdr:cNvPr>
        <xdr:cNvCxnSpPr/>
      </xdr:nvCxnSpPr>
      <xdr:spPr>
        <a:xfrm flipV="1">
          <a:off x="990600" y="2921000"/>
          <a:ext cx="10972800" cy="1270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812800</xdr:colOff>
      <xdr:row>1</xdr:row>
      <xdr:rowOff>12700</xdr:rowOff>
    </xdr:from>
    <xdr:to>
      <xdr:col>32</xdr:col>
      <xdr:colOff>590550</xdr:colOff>
      <xdr:row>31</xdr:row>
      <xdr:rowOff>146050</xdr:rowOff>
    </xdr:to>
    <xdr:graphicFrame macro="">
      <xdr:nvGraphicFramePr>
        <xdr:cNvPr id="7" name="Chart 6">
          <a:extLst>
            <a:ext uri="{FF2B5EF4-FFF2-40B4-BE49-F238E27FC236}">
              <a16:creationId xmlns:a16="http://schemas.microsoft.com/office/drawing/2014/main" id="{00000000-0008-0000-07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17</xdr:col>
      <xdr:colOff>609600</xdr:colOff>
      <xdr:row>14</xdr:row>
      <xdr:rowOff>88900</xdr:rowOff>
    </xdr:from>
    <xdr:to>
      <xdr:col>31</xdr:col>
      <xdr:colOff>25400</xdr:colOff>
      <xdr:row>14</xdr:row>
      <xdr:rowOff>101600</xdr:rowOff>
    </xdr:to>
    <xdr:cxnSp macro="">
      <xdr:nvCxnSpPr>
        <xdr:cNvPr id="8" name="Straight Connector 7">
          <a:extLst>
            <a:ext uri="{FF2B5EF4-FFF2-40B4-BE49-F238E27FC236}">
              <a16:creationId xmlns:a16="http://schemas.microsoft.com/office/drawing/2014/main" id="{00000000-0008-0000-0700-000008000000}"/>
            </a:ext>
          </a:extLst>
        </xdr:cNvPr>
        <xdr:cNvCxnSpPr/>
      </xdr:nvCxnSpPr>
      <xdr:spPr>
        <a:xfrm flipV="1">
          <a:off x="14643100" y="2933700"/>
          <a:ext cx="10972800" cy="12700"/>
        </a:xfrm>
        <a:prstGeom prst="line">
          <a:avLst/>
        </a:prstGeom>
        <a:ln w="3810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c:userShapes xmlns:c="http://schemas.openxmlformats.org/drawingml/2006/chart">
  <cdr:relSizeAnchor xmlns:cdr="http://schemas.openxmlformats.org/drawingml/2006/chartDrawing">
    <cdr:from>
      <cdr:x>0.05281</cdr:x>
      <cdr:y>0.43425</cdr:y>
    </cdr:from>
    <cdr:to>
      <cdr:x>0.8978</cdr:x>
      <cdr:y>0.43629</cdr:y>
    </cdr:to>
    <cdr:cxnSp macro="">
      <cdr:nvCxnSpPr>
        <cdr:cNvPr id="3" name="Straight Connector 2">
          <a:extLst xmlns:a="http://schemas.openxmlformats.org/drawingml/2006/main">
            <a:ext uri="{FF2B5EF4-FFF2-40B4-BE49-F238E27FC236}">
              <a16:creationId xmlns:a16="http://schemas.microsoft.com/office/drawing/2014/main" id="{F16567AA-F8F4-8A02-F920-08E38EE91F3C}"/>
            </a:ext>
          </a:extLst>
        </cdr:cNvPr>
        <cdr:cNvCxnSpPr/>
      </cdr:nvCxnSpPr>
      <cdr:spPr>
        <a:xfrm xmlns:a="http://schemas.openxmlformats.org/drawingml/2006/main" flipV="1">
          <a:off x="685800" y="2705100"/>
          <a:ext cx="10972800" cy="12700"/>
        </a:xfrm>
        <a:prstGeom xmlns:a="http://schemas.openxmlformats.org/drawingml/2006/main" prst="line">
          <a:avLst/>
        </a:prstGeom>
        <a:ln xmlns:a="http://schemas.openxmlformats.org/drawingml/2006/main" w="38100">
          <a:solidFill>
            <a:srgbClr val="FF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G54"/>
  <sheetViews>
    <sheetView showGridLines="0" zoomScale="150" zoomScaleNormal="150" zoomScalePageLayoutView="125" workbookViewId="0">
      <selection activeCell="F2" sqref="F2"/>
    </sheetView>
  </sheetViews>
  <sheetFormatPr defaultColWidth="10.83203125" defaultRowHeight="14"/>
  <cols>
    <col min="1" max="1" width="2.1640625" style="35" customWidth="1"/>
    <col min="2" max="2" width="16.83203125" style="35" customWidth="1"/>
    <col min="3" max="3" width="4" style="35" customWidth="1"/>
    <col min="4" max="4" width="60.83203125" style="35" customWidth="1"/>
    <col min="5" max="5" width="2.1640625" style="35" customWidth="1"/>
    <col min="6" max="6" width="12.83203125" style="35" customWidth="1"/>
    <col min="7" max="16384" width="10.83203125" style="35"/>
  </cols>
  <sheetData>
    <row r="2" spans="1:5" ht="23" customHeight="1">
      <c r="A2" s="47"/>
      <c r="C2" s="51"/>
      <c r="D2" s="109" t="s">
        <v>250</v>
      </c>
      <c r="E2" s="47"/>
    </row>
    <row r="3" spans="1:5" ht="15" customHeight="1">
      <c r="A3" s="47"/>
      <c r="C3" s="50"/>
      <c r="D3" s="35" t="s">
        <v>196</v>
      </c>
      <c r="E3" s="47"/>
    </row>
    <row r="4" spans="1:5" ht="15" customHeight="1">
      <c r="A4" s="47"/>
      <c r="C4" s="49"/>
      <c r="D4" s="50" t="s">
        <v>164</v>
      </c>
      <c r="E4" s="47"/>
    </row>
    <row r="5" spans="1:5" ht="15" customHeight="1">
      <c r="A5" s="47"/>
      <c r="B5" s="47"/>
      <c r="C5" s="47"/>
      <c r="D5" s="48"/>
      <c r="E5" s="47"/>
    </row>
    <row r="6" spans="1:5" s="39" customFormat="1" ht="12" customHeight="1">
      <c r="B6" s="134" t="s">
        <v>163</v>
      </c>
      <c r="C6" s="134"/>
      <c r="D6" s="134"/>
    </row>
    <row r="7" spans="1:5" s="39" customFormat="1" ht="12.5">
      <c r="B7" s="135" t="s">
        <v>162</v>
      </c>
      <c r="C7" s="135"/>
      <c r="D7" s="135"/>
    </row>
    <row r="8" spans="1:5" ht="15" customHeight="1"/>
    <row r="9" spans="1:5" s="43" customFormat="1" ht="18" customHeight="1">
      <c r="B9" s="136" t="s">
        <v>161</v>
      </c>
      <c r="C9" s="137"/>
      <c r="D9" s="138"/>
    </row>
    <row r="10" spans="1:5" s="46" customFormat="1" ht="16" customHeight="1">
      <c r="B10" s="139" t="s">
        <v>160</v>
      </c>
      <c r="C10" s="155" t="s">
        <v>159</v>
      </c>
      <c r="D10" s="156"/>
    </row>
    <row r="11" spans="1:5" s="46" customFormat="1" ht="16" customHeight="1">
      <c r="B11" s="139"/>
      <c r="C11" s="153" t="s">
        <v>158</v>
      </c>
      <c r="D11" s="154"/>
    </row>
    <row r="12" spans="1:5" s="39" customFormat="1" ht="32" customHeight="1">
      <c r="A12" s="44"/>
      <c r="B12" s="45" t="s">
        <v>157</v>
      </c>
      <c r="C12" s="151" t="s">
        <v>156</v>
      </c>
      <c r="D12" s="152"/>
      <c r="E12" s="44"/>
    </row>
    <row r="13" spans="1:5" s="39" customFormat="1" ht="25" customHeight="1">
      <c r="A13" s="44"/>
      <c r="B13" s="45" t="s">
        <v>155</v>
      </c>
      <c r="C13" s="149" t="s">
        <v>154</v>
      </c>
      <c r="D13" s="150"/>
      <c r="E13" s="44"/>
    </row>
    <row r="14" spans="1:5" s="39" customFormat="1" ht="44" customHeight="1">
      <c r="A14" s="44"/>
      <c r="B14" s="140"/>
      <c r="C14" s="147" t="s">
        <v>153</v>
      </c>
      <c r="D14" s="148"/>
      <c r="E14" s="44"/>
    </row>
    <row r="15" spans="1:5" s="39" customFormat="1" ht="16" customHeight="1">
      <c r="A15" s="44"/>
      <c r="B15" s="141"/>
      <c r="C15" s="145" t="s">
        <v>152</v>
      </c>
      <c r="D15" s="146"/>
      <c r="E15" s="44"/>
    </row>
    <row r="16" spans="1:5" s="39" customFormat="1" ht="16" customHeight="1">
      <c r="A16" s="44"/>
      <c r="B16" s="142"/>
      <c r="C16" s="143" t="s">
        <v>151</v>
      </c>
      <c r="D16" s="144"/>
      <c r="E16" s="44"/>
    </row>
    <row r="18" spans="2:4" s="43" customFormat="1" ht="18" customHeight="1">
      <c r="B18" s="120" t="s">
        <v>241</v>
      </c>
      <c r="C18" s="121"/>
      <c r="D18" s="122"/>
    </row>
    <row r="19" spans="2:4" s="39" customFormat="1" ht="28" customHeight="1">
      <c r="B19" s="41" t="s">
        <v>144</v>
      </c>
      <c r="C19" s="116" t="s">
        <v>244</v>
      </c>
      <c r="D19" s="117"/>
    </row>
    <row r="20" spans="2:4" s="39" customFormat="1" ht="12" customHeight="1">
      <c r="B20" s="106"/>
      <c r="C20" s="107"/>
      <c r="D20" s="108"/>
    </row>
    <row r="21" spans="2:4" s="43" customFormat="1" ht="18" customHeight="1">
      <c r="B21" s="120" t="s">
        <v>242</v>
      </c>
      <c r="C21" s="121"/>
      <c r="D21" s="122"/>
    </row>
    <row r="22" spans="2:4" s="39" customFormat="1" ht="16" customHeight="1">
      <c r="B22" s="41" t="s">
        <v>150</v>
      </c>
      <c r="C22" s="128" t="s">
        <v>149</v>
      </c>
      <c r="D22" s="129"/>
    </row>
    <row r="23" spans="2:4" s="39" customFormat="1" ht="16" customHeight="1">
      <c r="B23" s="41" t="s">
        <v>148</v>
      </c>
      <c r="C23" s="128" t="s">
        <v>147</v>
      </c>
      <c r="D23" s="129"/>
    </row>
    <row r="24" spans="2:4" s="39" customFormat="1" ht="26" customHeight="1">
      <c r="B24" s="41" t="s">
        <v>146</v>
      </c>
      <c r="C24" s="128" t="s">
        <v>145</v>
      </c>
      <c r="D24" s="129"/>
    </row>
    <row r="25" spans="2:4">
      <c r="B25" s="38"/>
      <c r="C25" s="38"/>
      <c r="D25" s="37"/>
    </row>
    <row r="27" spans="2:4" s="43" customFormat="1" ht="18" customHeight="1">
      <c r="B27" s="120" t="s">
        <v>174</v>
      </c>
      <c r="C27" s="121"/>
      <c r="D27" s="122"/>
    </row>
    <row r="28" spans="2:4" s="39" customFormat="1" ht="28" customHeight="1">
      <c r="B28" s="123" t="s">
        <v>143</v>
      </c>
      <c r="C28" s="130" t="s">
        <v>175</v>
      </c>
      <c r="D28" s="131"/>
    </row>
    <row r="29" spans="2:4" s="39" customFormat="1" ht="29" customHeight="1">
      <c r="B29" s="125"/>
      <c r="C29" s="132" t="s">
        <v>245</v>
      </c>
      <c r="D29" s="133"/>
    </row>
    <row r="30" spans="2:4" s="39" customFormat="1" ht="29" customHeight="1">
      <c r="B30" s="41" t="s">
        <v>0</v>
      </c>
      <c r="C30" s="112" t="s">
        <v>201</v>
      </c>
      <c r="D30" s="113"/>
    </row>
    <row r="31" spans="2:4" s="39" customFormat="1" ht="29" customHeight="1">
      <c r="B31" s="41" t="s">
        <v>1</v>
      </c>
      <c r="C31" s="114" t="s">
        <v>202</v>
      </c>
      <c r="D31" s="115"/>
    </row>
    <row r="32" spans="2:4" s="39" customFormat="1" ht="39" customHeight="1">
      <c r="B32" s="41" t="s">
        <v>199</v>
      </c>
      <c r="C32" s="112" t="s">
        <v>200</v>
      </c>
      <c r="D32" s="113"/>
    </row>
    <row r="33" spans="2:7" ht="16" customHeight="1">
      <c r="B33" s="41" t="s">
        <v>1</v>
      </c>
      <c r="C33" s="126" t="s">
        <v>142</v>
      </c>
      <c r="D33" s="127"/>
    </row>
    <row r="34" spans="2:7" ht="16" customHeight="1">
      <c r="B34" s="41" t="s">
        <v>14</v>
      </c>
      <c r="C34" s="126" t="s">
        <v>141</v>
      </c>
      <c r="D34" s="127"/>
    </row>
    <row r="35" spans="2:7" ht="28" customHeight="1">
      <c r="B35" s="41" t="s">
        <v>16</v>
      </c>
      <c r="C35" s="116" t="s">
        <v>140</v>
      </c>
      <c r="D35" s="117"/>
    </row>
    <row r="36" spans="2:7" s="39" customFormat="1" ht="22" customHeight="1">
      <c r="B36" s="123" t="s">
        <v>139</v>
      </c>
      <c r="C36" s="118" t="s">
        <v>246</v>
      </c>
      <c r="D36" s="119"/>
      <c r="G36" s="42"/>
    </row>
    <row r="37" spans="2:7" s="39" customFormat="1" ht="25">
      <c r="B37" s="124"/>
      <c r="C37" s="93">
        <v>5</v>
      </c>
      <c r="D37" s="90" t="s">
        <v>191</v>
      </c>
    </row>
    <row r="38" spans="2:7" s="39" customFormat="1" ht="25">
      <c r="B38" s="124"/>
      <c r="C38" s="97">
        <v>4</v>
      </c>
      <c r="D38" s="91" t="s">
        <v>190</v>
      </c>
      <c r="G38" s="98"/>
    </row>
    <row r="39" spans="2:7" s="39" customFormat="1" ht="25">
      <c r="B39" s="124"/>
      <c r="C39" s="94">
        <v>3</v>
      </c>
      <c r="D39" s="92" t="s">
        <v>192</v>
      </c>
    </row>
    <row r="40" spans="2:7" s="39" customFormat="1" ht="25">
      <c r="B40" s="124"/>
      <c r="C40" s="95">
        <v>2</v>
      </c>
      <c r="D40" s="100" t="s">
        <v>195</v>
      </c>
    </row>
    <row r="41" spans="2:7" s="39" customFormat="1" ht="38" customHeight="1">
      <c r="B41" s="125"/>
      <c r="C41" s="96">
        <v>1</v>
      </c>
      <c r="D41" s="101" t="s">
        <v>249</v>
      </c>
      <c r="G41" s="99"/>
    </row>
    <row r="42" spans="2:7" s="39" customFormat="1" ht="38" customHeight="1">
      <c r="B42" s="82" t="s">
        <v>17</v>
      </c>
      <c r="C42" s="116" t="s">
        <v>203</v>
      </c>
      <c r="D42" s="117"/>
      <c r="G42" s="99"/>
    </row>
    <row r="43" spans="2:7" ht="55" customHeight="1">
      <c r="B43" s="41" t="s">
        <v>18</v>
      </c>
      <c r="C43" s="116" t="s">
        <v>193</v>
      </c>
      <c r="D43" s="117"/>
    </row>
    <row r="44" spans="2:7" ht="32" customHeight="1">
      <c r="B44" s="41" t="s">
        <v>197</v>
      </c>
      <c r="C44" s="116" t="s">
        <v>198</v>
      </c>
      <c r="D44" s="117"/>
    </row>
    <row r="46" spans="2:7" s="43" customFormat="1" ht="18" customHeight="1">
      <c r="B46" s="120" t="s">
        <v>177</v>
      </c>
      <c r="C46" s="121"/>
      <c r="D46" s="122"/>
    </row>
    <row r="47" spans="2:7" s="39" customFormat="1" ht="13">
      <c r="B47" s="41" t="s">
        <v>144</v>
      </c>
      <c r="C47" s="41"/>
      <c r="D47" s="40" t="s">
        <v>176</v>
      </c>
    </row>
    <row r="48" spans="2:7" s="36" customFormat="1" ht="11.5"/>
    <row r="49" spans="2:4" s="43" customFormat="1" ht="18" customHeight="1">
      <c r="B49" s="120" t="s">
        <v>178</v>
      </c>
      <c r="C49" s="121"/>
      <c r="D49" s="122"/>
    </row>
    <row r="50" spans="2:4" s="39" customFormat="1" ht="13">
      <c r="B50" s="41" t="s">
        <v>144</v>
      </c>
      <c r="C50" s="41"/>
      <c r="D50" s="40" t="s">
        <v>194</v>
      </c>
    </row>
    <row r="54" spans="2:4">
      <c r="B54" s="36" t="s">
        <v>243</v>
      </c>
      <c r="C54" s="36"/>
    </row>
  </sheetData>
  <sheetProtection algorithmName="SHA-512" hashValue="RyZM2vLeW42HpqxSKc82fypelqZ9K3umZR0SN1w2KVnDoNYDqfuO9YjHSqgfWNLXrjOYnb+ljutxbT5MJcByrw==" saltValue="ZWH4OdT9OT5hQuMrqXJ3Wg==" spinCount="100000" sheet="1" objects="1" scenarios="1"/>
  <mergeCells count="35">
    <mergeCell ref="B6:D6"/>
    <mergeCell ref="B7:D7"/>
    <mergeCell ref="B9:D9"/>
    <mergeCell ref="B10:B11"/>
    <mergeCell ref="B14:B16"/>
    <mergeCell ref="C16:D16"/>
    <mergeCell ref="C15:D15"/>
    <mergeCell ref="C14:D14"/>
    <mergeCell ref="C13:D13"/>
    <mergeCell ref="C12:D12"/>
    <mergeCell ref="C11:D11"/>
    <mergeCell ref="C10:D10"/>
    <mergeCell ref="B28:B29"/>
    <mergeCell ref="B21:D21"/>
    <mergeCell ref="B27:D27"/>
    <mergeCell ref="B18:D18"/>
    <mergeCell ref="C22:D22"/>
    <mergeCell ref="C23:D23"/>
    <mergeCell ref="C24:D24"/>
    <mergeCell ref="C19:D19"/>
    <mergeCell ref="C28:D28"/>
    <mergeCell ref="C29:D29"/>
    <mergeCell ref="C44:D44"/>
    <mergeCell ref="C32:D32"/>
    <mergeCell ref="B49:D49"/>
    <mergeCell ref="B46:D46"/>
    <mergeCell ref="B36:B41"/>
    <mergeCell ref="C33:D33"/>
    <mergeCell ref="C34:D34"/>
    <mergeCell ref="C35:D35"/>
    <mergeCell ref="C30:D30"/>
    <mergeCell ref="C31:D31"/>
    <mergeCell ref="C42:D42"/>
    <mergeCell ref="C36:D36"/>
    <mergeCell ref="C43:D43"/>
  </mergeCells>
  <pageMargins left="0.8" right="0.8" top="0.5" bottom="0.5" header="0.5" footer="0.5"/>
  <pageSetup orientation="portrait" horizontalDpi="4294967292" verticalDpi="4294967292"/>
  <headerFooter scaleWithDoc="0"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1:M20"/>
  <sheetViews>
    <sheetView zoomScale="189" zoomScaleNormal="189" workbookViewId="0">
      <selection activeCell="D41" sqref="D41"/>
    </sheetView>
  </sheetViews>
  <sheetFormatPr defaultColWidth="10.6640625" defaultRowHeight="15.5"/>
  <cols>
    <col min="1" max="1" width="1.33203125" customWidth="1"/>
    <col min="2" max="2" width="6.6640625" customWidth="1"/>
    <col min="3" max="3" width="13.33203125" customWidth="1"/>
    <col min="4" max="4" width="23.33203125" style="6" customWidth="1"/>
    <col min="5" max="5" width="12" style="77" bestFit="1" customWidth="1"/>
    <col min="6" max="6" width="7.6640625" customWidth="1"/>
    <col min="7" max="8" width="25.83203125" style="76" customWidth="1"/>
    <col min="9" max="9" width="18" bestFit="1" customWidth="1"/>
    <col min="10" max="10" width="25.83203125" style="76" customWidth="1"/>
    <col min="11" max="11" width="16.6640625" bestFit="1" customWidth="1"/>
    <col min="12" max="12" width="10.83203125" style="73"/>
    <col min="13" max="13" width="30.83203125" style="76" customWidth="1"/>
  </cols>
  <sheetData>
    <row r="1" spans="2:13">
      <c r="C1" s="157" t="s">
        <v>61</v>
      </c>
      <c r="D1" s="157"/>
      <c r="E1" s="157"/>
      <c r="F1" s="157"/>
      <c r="G1" s="157"/>
      <c r="H1" s="157"/>
      <c r="I1" s="157"/>
      <c r="J1" s="157"/>
      <c r="K1" s="157"/>
      <c r="L1" s="157"/>
      <c r="M1" s="157"/>
    </row>
    <row r="2" spans="2:13">
      <c r="C2" s="2" t="s">
        <v>8</v>
      </c>
      <c r="D2" s="4"/>
      <c r="E2" s="158" t="s">
        <v>2</v>
      </c>
      <c r="F2" s="158" t="s">
        <v>126</v>
      </c>
      <c r="G2" s="158" t="s">
        <v>13</v>
      </c>
      <c r="H2" s="159" t="s">
        <v>127</v>
      </c>
      <c r="I2" s="158" t="s">
        <v>132</v>
      </c>
      <c r="J2" s="158" t="s">
        <v>16</v>
      </c>
      <c r="K2" s="158" t="s">
        <v>128</v>
      </c>
      <c r="L2" s="158" t="s">
        <v>18</v>
      </c>
      <c r="M2" s="158" t="s">
        <v>197</v>
      </c>
    </row>
    <row r="3" spans="2:13">
      <c r="C3" s="34" t="s">
        <v>0</v>
      </c>
      <c r="D3" s="5" t="s">
        <v>49</v>
      </c>
      <c r="E3" s="158"/>
      <c r="F3" s="158"/>
      <c r="G3" s="158"/>
      <c r="H3" s="160"/>
      <c r="I3" s="158"/>
      <c r="J3" s="158"/>
      <c r="K3" s="158"/>
      <c r="L3" s="158"/>
      <c r="M3" s="158"/>
    </row>
    <row r="4" spans="2:13" ht="135" customHeight="1">
      <c r="B4" s="167" t="s">
        <v>181</v>
      </c>
      <c r="C4" s="163" t="s">
        <v>19</v>
      </c>
      <c r="D4" s="161" t="s">
        <v>83</v>
      </c>
      <c r="E4" s="72" t="s">
        <v>3</v>
      </c>
      <c r="F4" s="1" t="s">
        <v>180</v>
      </c>
      <c r="G4" s="78" t="s">
        <v>187</v>
      </c>
      <c r="H4" s="78" t="s">
        <v>182</v>
      </c>
      <c r="I4" s="1">
        <v>1</v>
      </c>
      <c r="J4" s="78" t="s">
        <v>183</v>
      </c>
      <c r="K4" s="1">
        <v>5</v>
      </c>
      <c r="L4" s="80">
        <f>K4-I4</f>
        <v>4</v>
      </c>
      <c r="M4" s="78" t="s">
        <v>184</v>
      </c>
    </row>
    <row r="5" spans="2:13" ht="65.5">
      <c r="B5" s="168"/>
      <c r="C5" s="163"/>
      <c r="D5" s="162"/>
      <c r="E5" s="72" t="s">
        <v>4</v>
      </c>
      <c r="F5" s="1" t="s">
        <v>180</v>
      </c>
      <c r="G5" s="79" t="s">
        <v>188</v>
      </c>
      <c r="H5" s="78" t="s">
        <v>204</v>
      </c>
      <c r="I5" s="1">
        <v>1</v>
      </c>
      <c r="J5" s="78" t="s">
        <v>205</v>
      </c>
      <c r="K5" s="1">
        <v>3</v>
      </c>
      <c r="L5" s="80">
        <f t="shared" ref="L5:L17" si="0">K5-I5</f>
        <v>2</v>
      </c>
      <c r="M5" s="78" t="s">
        <v>206</v>
      </c>
    </row>
    <row r="6" spans="2:13" ht="52">
      <c r="B6" s="168"/>
      <c r="C6" s="163"/>
      <c r="D6" s="162"/>
      <c r="E6" s="72" t="s">
        <v>5</v>
      </c>
      <c r="F6" s="1" t="s">
        <v>180</v>
      </c>
      <c r="G6" s="102" t="s">
        <v>207</v>
      </c>
      <c r="H6" s="75" t="s">
        <v>208</v>
      </c>
      <c r="I6" s="1">
        <v>1</v>
      </c>
      <c r="J6" s="78" t="s">
        <v>209</v>
      </c>
      <c r="K6" s="1">
        <v>4</v>
      </c>
      <c r="L6" s="80">
        <f t="shared" si="0"/>
        <v>3</v>
      </c>
      <c r="M6" s="78" t="s">
        <v>210</v>
      </c>
    </row>
    <row r="7" spans="2:13">
      <c r="B7" s="168"/>
      <c r="C7" s="163"/>
      <c r="D7" s="162"/>
      <c r="E7" s="72" t="s">
        <v>6</v>
      </c>
      <c r="F7" s="1" t="s">
        <v>211</v>
      </c>
      <c r="G7" s="78"/>
      <c r="H7" s="75"/>
      <c r="I7" s="1"/>
      <c r="J7" s="78"/>
      <c r="K7" s="1"/>
      <c r="L7" s="80"/>
      <c r="M7" s="74"/>
    </row>
    <row r="8" spans="2:13">
      <c r="B8" s="169"/>
      <c r="C8" s="163"/>
      <c r="D8" s="162"/>
      <c r="E8" s="72" t="s">
        <v>7</v>
      </c>
      <c r="F8" s="1" t="s">
        <v>211</v>
      </c>
      <c r="G8" s="78"/>
      <c r="H8" s="75"/>
      <c r="I8" s="1"/>
      <c r="J8" s="74"/>
      <c r="K8" s="1"/>
      <c r="L8" s="80"/>
      <c r="M8" s="74"/>
    </row>
    <row r="9" spans="2:13" ht="52">
      <c r="B9" s="164" t="s">
        <v>185</v>
      </c>
      <c r="C9" s="170" t="s">
        <v>179</v>
      </c>
      <c r="D9" s="161" t="s">
        <v>95</v>
      </c>
      <c r="E9" s="72" t="s">
        <v>3</v>
      </c>
      <c r="F9" s="1" t="s">
        <v>180</v>
      </c>
      <c r="G9" s="78" t="s">
        <v>212</v>
      </c>
      <c r="H9" s="78" t="s">
        <v>213</v>
      </c>
      <c r="I9" s="1">
        <v>2</v>
      </c>
      <c r="J9" s="78" t="s">
        <v>214</v>
      </c>
      <c r="K9" s="1">
        <v>4</v>
      </c>
      <c r="L9" s="80">
        <f t="shared" si="0"/>
        <v>2</v>
      </c>
      <c r="M9" s="78" t="s">
        <v>210</v>
      </c>
    </row>
    <row r="10" spans="2:13" ht="52">
      <c r="B10" s="165"/>
      <c r="C10" s="163"/>
      <c r="D10" s="162"/>
      <c r="E10" s="72" t="s">
        <v>4</v>
      </c>
      <c r="F10" s="1" t="s">
        <v>180</v>
      </c>
      <c r="G10" s="78" t="s">
        <v>216</v>
      </c>
      <c r="H10" s="78" t="s">
        <v>217</v>
      </c>
      <c r="I10" s="1">
        <v>2</v>
      </c>
      <c r="J10" s="78" t="s">
        <v>215</v>
      </c>
      <c r="K10" s="1">
        <v>3</v>
      </c>
      <c r="L10" s="80">
        <f t="shared" si="0"/>
        <v>1</v>
      </c>
      <c r="M10" s="78" t="s">
        <v>218</v>
      </c>
    </row>
    <row r="11" spans="2:13" ht="52">
      <c r="B11" s="165"/>
      <c r="C11" s="163"/>
      <c r="D11" s="162"/>
      <c r="E11" s="72" t="s">
        <v>5</v>
      </c>
      <c r="F11" s="1" t="s">
        <v>180</v>
      </c>
      <c r="G11" s="78" t="s">
        <v>219</v>
      </c>
      <c r="H11" s="78" t="s">
        <v>220</v>
      </c>
      <c r="I11" s="1">
        <v>1</v>
      </c>
      <c r="J11" s="78" t="s">
        <v>221</v>
      </c>
      <c r="K11" s="1">
        <v>3</v>
      </c>
      <c r="L11" s="80">
        <f t="shared" si="0"/>
        <v>2</v>
      </c>
      <c r="M11" s="78" t="s">
        <v>210</v>
      </c>
    </row>
    <row r="12" spans="2:13" ht="39">
      <c r="B12" s="165"/>
      <c r="C12" s="163"/>
      <c r="D12" s="162"/>
      <c r="E12" s="72" t="s">
        <v>6</v>
      </c>
      <c r="F12" s="1" t="s">
        <v>180</v>
      </c>
      <c r="G12" s="78" t="s">
        <v>222</v>
      </c>
      <c r="H12" s="78" t="s">
        <v>223</v>
      </c>
      <c r="I12" s="1">
        <v>1</v>
      </c>
      <c r="J12" s="78" t="s">
        <v>224</v>
      </c>
      <c r="K12" s="1">
        <v>2</v>
      </c>
      <c r="L12" s="80">
        <f t="shared" si="0"/>
        <v>1</v>
      </c>
      <c r="M12" s="78" t="s">
        <v>225</v>
      </c>
    </row>
    <row r="13" spans="2:13" ht="39">
      <c r="B13" s="166"/>
      <c r="C13" s="163"/>
      <c r="D13" s="162"/>
      <c r="E13" s="72" t="s">
        <v>7</v>
      </c>
      <c r="F13" s="1" t="s">
        <v>180</v>
      </c>
      <c r="G13" s="78" t="s">
        <v>227</v>
      </c>
      <c r="H13" s="78" t="s">
        <v>226</v>
      </c>
      <c r="I13" s="1">
        <v>2</v>
      </c>
      <c r="J13" s="78" t="s">
        <v>228</v>
      </c>
      <c r="K13" s="1">
        <v>5</v>
      </c>
      <c r="L13" s="80">
        <f t="shared" si="0"/>
        <v>3</v>
      </c>
      <c r="M13" s="78" t="s">
        <v>229</v>
      </c>
    </row>
    <row r="14" spans="2:13" ht="78">
      <c r="B14" s="164" t="s">
        <v>186</v>
      </c>
      <c r="C14" s="170" t="s">
        <v>68</v>
      </c>
      <c r="D14" s="161" t="s">
        <v>99</v>
      </c>
      <c r="E14" s="72" t="s">
        <v>3</v>
      </c>
      <c r="F14" s="1" t="s">
        <v>180</v>
      </c>
      <c r="G14" s="78" t="s">
        <v>189</v>
      </c>
      <c r="H14" s="78" t="s">
        <v>230</v>
      </c>
      <c r="I14" s="1">
        <v>1</v>
      </c>
      <c r="J14" s="78" t="s">
        <v>231</v>
      </c>
      <c r="K14" s="1">
        <v>5</v>
      </c>
      <c r="L14" s="80">
        <f t="shared" si="0"/>
        <v>4</v>
      </c>
      <c r="M14" s="78" t="s">
        <v>232</v>
      </c>
    </row>
    <row r="15" spans="2:13">
      <c r="B15" s="165"/>
      <c r="C15" s="163"/>
      <c r="D15" s="162"/>
      <c r="E15" s="72" t="s">
        <v>4</v>
      </c>
      <c r="F15" s="1" t="s">
        <v>211</v>
      </c>
      <c r="G15" s="78"/>
      <c r="H15" s="78"/>
      <c r="I15" s="1"/>
      <c r="J15" s="74"/>
      <c r="K15" s="1"/>
      <c r="L15" s="80">
        <f t="shared" si="0"/>
        <v>0</v>
      </c>
      <c r="M15" s="74"/>
    </row>
    <row r="16" spans="2:13" ht="52">
      <c r="B16" s="165"/>
      <c r="C16" s="163"/>
      <c r="D16" s="162"/>
      <c r="E16" s="72" t="s">
        <v>5</v>
      </c>
      <c r="F16" s="1" t="s">
        <v>180</v>
      </c>
      <c r="G16" s="78" t="s">
        <v>233</v>
      </c>
      <c r="H16" s="78" t="s">
        <v>234</v>
      </c>
      <c r="I16" s="1">
        <v>1</v>
      </c>
      <c r="J16" s="78" t="s">
        <v>235</v>
      </c>
      <c r="K16" s="1">
        <v>5</v>
      </c>
      <c r="L16" s="80">
        <f t="shared" si="0"/>
        <v>4</v>
      </c>
      <c r="M16" s="78" t="s">
        <v>236</v>
      </c>
    </row>
    <row r="17" spans="2:13" ht="39">
      <c r="B17" s="165"/>
      <c r="C17" s="163"/>
      <c r="D17" s="162"/>
      <c r="E17" s="72" t="s">
        <v>6</v>
      </c>
      <c r="F17" s="1" t="s">
        <v>180</v>
      </c>
      <c r="G17" s="78" t="s">
        <v>237</v>
      </c>
      <c r="H17" s="78" t="s">
        <v>238</v>
      </c>
      <c r="I17" s="1">
        <v>1</v>
      </c>
      <c r="J17" s="78" t="s">
        <v>239</v>
      </c>
      <c r="K17" s="1">
        <v>5</v>
      </c>
      <c r="L17" s="80">
        <f t="shared" si="0"/>
        <v>4</v>
      </c>
      <c r="M17" s="78" t="s">
        <v>232</v>
      </c>
    </row>
    <row r="18" spans="2:13" ht="77" customHeight="1">
      <c r="B18" s="166"/>
      <c r="C18" s="163"/>
      <c r="D18" s="162"/>
      <c r="E18" s="72" t="s">
        <v>7</v>
      </c>
      <c r="F18" s="1" t="s">
        <v>211</v>
      </c>
      <c r="G18" s="78"/>
      <c r="H18" s="78"/>
      <c r="I18" s="1"/>
      <c r="J18" s="74"/>
      <c r="K18" s="1"/>
      <c r="L18" s="80"/>
      <c r="M18" s="74"/>
    </row>
    <row r="19" spans="2:13">
      <c r="I19" s="21" t="s">
        <v>240</v>
      </c>
      <c r="J19" s="103"/>
      <c r="K19" s="21" t="s">
        <v>128</v>
      </c>
      <c r="L19" s="104" t="s">
        <v>18</v>
      </c>
      <c r="M19" s="103"/>
    </row>
    <row r="20" spans="2:13">
      <c r="I20" s="105">
        <f>AVERAGE(I4:I18)</f>
        <v>1.2727272727272727</v>
      </c>
      <c r="J20" s="103"/>
      <c r="K20" s="21">
        <f>AVERAGE(K4:K18)</f>
        <v>4</v>
      </c>
      <c r="L20" s="21">
        <f>AVERAGE(L4:L18)</f>
        <v>2.5</v>
      </c>
      <c r="M20" s="103"/>
    </row>
  </sheetData>
  <sheetProtection algorithmName="SHA-512" hashValue="Zmj34ElgWKZ3y1fxk2MceG4qyTybEk1KBdlJnmx7yonFvxdQPfxTSFpAkgVXGqaIXXfLJhppw9rfMgzJhmBPEA==" saltValue="if6HpU9WHDNYPtGCEgYrFw==" spinCount="100000" sheet="1" objects="1" scenarios="1"/>
  <mergeCells count="19">
    <mergeCell ref="D14:D18"/>
    <mergeCell ref="C4:C8"/>
    <mergeCell ref="D4:D8"/>
    <mergeCell ref="B9:B13"/>
    <mergeCell ref="B14:B18"/>
    <mergeCell ref="B4:B8"/>
    <mergeCell ref="C9:C13"/>
    <mergeCell ref="D9:D13"/>
    <mergeCell ref="C14:C18"/>
    <mergeCell ref="C1:M1"/>
    <mergeCell ref="E2:E3"/>
    <mergeCell ref="F2:F3"/>
    <mergeCell ref="G2:G3"/>
    <mergeCell ref="H2:H3"/>
    <mergeCell ref="I2:I3"/>
    <mergeCell ref="J2:J3"/>
    <mergeCell ref="K2:K3"/>
    <mergeCell ref="L2:L3"/>
    <mergeCell ref="M2:M3"/>
  </mergeCells>
  <conditionalFormatting sqref="F4:F18">
    <cfRule type="expression" dxfId="49" priority="96">
      <formula>$F4="Yes"</formula>
    </cfRule>
    <cfRule type="expression" dxfId="48" priority="97">
      <formula>$F4</formula>
    </cfRule>
  </conditionalFormatting>
  <conditionalFormatting sqref="F5:F18 F14:G15">
    <cfRule type="expression" dxfId="47" priority="98">
      <formula>$F5="No"</formula>
    </cfRule>
  </conditionalFormatting>
  <conditionalFormatting sqref="F4:H4 J4:J18">
    <cfRule type="expression" dxfId="46" priority="77">
      <formula>$F4="No"</formula>
    </cfRule>
  </conditionalFormatting>
  <conditionalFormatting sqref="G16">
    <cfRule type="expression" dxfId="45" priority="2">
      <formula>$F16="No"</formula>
    </cfRule>
  </conditionalFormatting>
  <conditionalFormatting sqref="G17:G18">
    <cfRule type="expression" dxfId="44" priority="100">
      <formula>$F16="No"</formula>
    </cfRule>
  </conditionalFormatting>
  <conditionalFormatting sqref="H5:H8">
    <cfRule type="expression" dxfId="43" priority="5">
      <formula>$F5="No"</formula>
    </cfRule>
  </conditionalFormatting>
  <conditionalFormatting sqref="L4:M18">
    <cfRule type="expression" dxfId="42" priority="1">
      <formula>$F4="No"</formula>
    </cfRule>
  </conditionalFormatting>
  <dataValidations count="2">
    <dataValidation type="list" allowBlank="1" showInputMessage="1" showErrorMessage="1" sqref="F4:F18">
      <formula1>"Yes,No"</formula1>
    </dataValidation>
    <dataValidation type="list" allowBlank="1" showInputMessage="1" showErrorMessage="1" sqref="K4:K18 I4:I18">
      <formula1>"1,2,3,4,5"</formula1>
    </dataValidation>
  </dataValidations>
  <pageMargins left="0.7" right="0.7" top="0.75" bottom="0.75" header="0.3" footer="0.3"/>
  <pageSetup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B1:H18"/>
  <sheetViews>
    <sheetView showGridLines="0" topLeftCell="A3" zoomScale="150" zoomScaleNormal="150" zoomScalePageLayoutView="125" workbookViewId="0">
      <selection activeCell="D26" sqref="D26"/>
    </sheetView>
  </sheetViews>
  <sheetFormatPr defaultColWidth="10.83203125" defaultRowHeight="15"/>
  <cols>
    <col min="1" max="1" width="4" style="52" customWidth="1"/>
    <col min="2" max="2" width="6.83203125" style="54" customWidth="1"/>
    <col min="3" max="3" width="15" style="52" customWidth="1"/>
    <col min="4" max="4" width="35.83203125" style="52" customWidth="1"/>
    <col min="5" max="6" width="12.83203125" style="52" customWidth="1"/>
    <col min="7" max="8" width="10.83203125" style="53" customWidth="1"/>
    <col min="9" max="16384" width="10.83203125" style="52"/>
  </cols>
  <sheetData>
    <row r="1" spans="2:8" ht="16" customHeight="1"/>
    <row r="2" spans="2:8" ht="17.5">
      <c r="B2" s="69" t="str">
        <f>'1. Instructions'!D2</f>
        <v>P5 Impact Analysis Version 5.0.1</v>
      </c>
    </row>
    <row r="3" spans="2:8">
      <c r="B3" s="50" t="s">
        <v>146</v>
      </c>
    </row>
    <row r="5" spans="2:8" s="61" customFormat="1" ht="18" customHeight="1">
      <c r="B5" s="176" t="s">
        <v>173</v>
      </c>
      <c r="C5" s="176"/>
      <c r="D5" s="176"/>
    </row>
    <row r="6" spans="2:8" s="56" customFormat="1" ht="18" customHeight="1">
      <c r="B6" s="68" t="s">
        <v>150</v>
      </c>
      <c r="C6" s="59"/>
      <c r="D6" s="58"/>
    </row>
    <row r="7" spans="2:8" s="56" customFormat="1" ht="18" customHeight="1">
      <c r="B7" s="68" t="s">
        <v>148</v>
      </c>
      <c r="C7" s="59"/>
      <c r="D7" s="58"/>
    </row>
    <row r="8" spans="2:8" s="65" customFormat="1" ht="18" customHeight="1">
      <c r="B8" s="67"/>
      <c r="G8" s="66"/>
      <c r="H8" s="66"/>
    </row>
    <row r="9" spans="2:8" s="61" customFormat="1" ht="18" customHeight="1">
      <c r="B9" s="171" t="s">
        <v>172</v>
      </c>
      <c r="C9" s="172"/>
      <c r="D9" s="172"/>
      <c r="E9" s="173"/>
    </row>
    <row r="10" spans="2:8" s="61" customFormat="1" ht="18" customHeight="1">
      <c r="B10" s="64" t="s">
        <v>171</v>
      </c>
      <c r="C10" s="63" t="s">
        <v>170</v>
      </c>
      <c r="D10" s="63" t="s">
        <v>169</v>
      </c>
      <c r="E10" s="62" t="s">
        <v>168</v>
      </c>
    </row>
    <row r="11" spans="2:8" s="56" customFormat="1" ht="18" customHeight="1">
      <c r="B11" s="174" t="s">
        <v>167</v>
      </c>
      <c r="C11" s="59" t="s">
        <v>166</v>
      </c>
      <c r="D11" s="58"/>
      <c r="E11" s="57"/>
    </row>
    <row r="12" spans="2:8" s="56" customFormat="1" ht="18" customHeight="1">
      <c r="B12" s="175"/>
      <c r="C12" s="59" t="s">
        <v>165</v>
      </c>
      <c r="D12" s="58"/>
      <c r="E12" s="57"/>
    </row>
    <row r="13" spans="2:8" s="56" customFormat="1" ht="18" customHeight="1">
      <c r="B13" s="60"/>
      <c r="C13" s="59"/>
      <c r="D13" s="58"/>
      <c r="E13" s="57"/>
    </row>
    <row r="14" spans="2:8" s="56" customFormat="1" ht="18" customHeight="1">
      <c r="B14" s="60"/>
      <c r="C14" s="59"/>
      <c r="D14" s="58"/>
      <c r="E14" s="57"/>
    </row>
    <row r="18" spans="2:2">
      <c r="B18" s="55" t="str">
        <f>'1. Instructions'!B54</f>
        <v>version 5.0.</v>
      </c>
    </row>
  </sheetData>
  <sheetProtection algorithmName="SHA-512" hashValue="eFFW81PH8oaXjO+kh+WnZMu1KYPuu36O1yIPumTUrCwTEb2T6oCuAjg1/yTOt67+QKkrP8/7S6ABTFFQuV5u8Q==" saltValue="JGGhPvFJIxF5SaIg10GgUg==" spinCount="100000" sheet="1" objects="1" scenarios="1"/>
  <mergeCells count="3">
    <mergeCell ref="B9:E9"/>
    <mergeCell ref="B11:B12"/>
    <mergeCell ref="B5:D5"/>
  </mergeCells>
  <pageMargins left="0.5" right="0.5" top="0.4" bottom="0.4" header="0.4" footer="0.4"/>
  <pageSetup orientation="landscape" horizontalDpi="4294967292" verticalDpi="429496729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924"/>
  </sheetPr>
  <dimension ref="B1:L124"/>
  <sheetViews>
    <sheetView topLeftCell="A77" zoomScaleNormal="150" workbookViewId="0">
      <selection activeCell="I17" sqref="I17"/>
    </sheetView>
  </sheetViews>
  <sheetFormatPr defaultColWidth="10.6640625" defaultRowHeight="15.5"/>
  <cols>
    <col min="1" max="1" width="1.33203125" customWidth="1"/>
    <col min="2" max="2" width="13.33203125" customWidth="1"/>
    <col min="3" max="3" width="62.83203125" style="6" customWidth="1"/>
    <col min="4" max="4" width="12" style="77" bestFit="1" customWidth="1"/>
    <col min="5" max="5" width="7.6640625" customWidth="1"/>
    <col min="6" max="7" width="25.83203125" style="81" customWidth="1"/>
    <col min="8" max="8" width="18" bestFit="1" customWidth="1"/>
    <col min="9" max="9" width="25.83203125" style="81" customWidth="1"/>
    <col min="10" max="10" width="16.6640625" bestFit="1" customWidth="1"/>
    <col min="11" max="11" width="10.83203125" style="73"/>
    <col min="12" max="12" width="30.83203125" style="81" customWidth="1"/>
  </cols>
  <sheetData>
    <row r="1" spans="2:12">
      <c r="B1" s="157" t="s">
        <v>61</v>
      </c>
      <c r="C1" s="157"/>
      <c r="D1" s="157"/>
      <c r="E1" s="157"/>
      <c r="F1" s="157"/>
      <c r="G1" s="157"/>
      <c r="H1" s="157"/>
      <c r="I1" s="157"/>
      <c r="J1" s="157"/>
      <c r="K1" s="157"/>
      <c r="L1" s="157"/>
    </row>
    <row r="2" spans="2:12">
      <c r="B2" s="2" t="s">
        <v>8</v>
      </c>
      <c r="C2" s="4" t="s">
        <v>9</v>
      </c>
      <c r="D2" s="158" t="s">
        <v>2</v>
      </c>
      <c r="E2" s="158" t="s">
        <v>126</v>
      </c>
      <c r="F2" s="177" t="s">
        <v>13</v>
      </c>
      <c r="G2" s="159" t="s">
        <v>127</v>
      </c>
      <c r="H2" s="158" t="s">
        <v>132</v>
      </c>
      <c r="I2" s="177" t="s">
        <v>16</v>
      </c>
      <c r="J2" s="158" t="s">
        <v>128</v>
      </c>
      <c r="K2" s="158" t="s">
        <v>18</v>
      </c>
      <c r="L2" s="177" t="s">
        <v>197</v>
      </c>
    </row>
    <row r="3" spans="2:12">
      <c r="B3" s="34" t="s">
        <v>0</v>
      </c>
      <c r="C3" s="5" t="s">
        <v>49</v>
      </c>
      <c r="D3" s="158"/>
      <c r="E3" s="158"/>
      <c r="F3" s="177"/>
      <c r="G3" s="160"/>
      <c r="H3" s="158"/>
      <c r="I3" s="177"/>
      <c r="J3" s="158"/>
      <c r="K3" s="158"/>
      <c r="L3" s="177"/>
    </row>
    <row r="4" spans="2:12">
      <c r="B4" s="163" t="s">
        <v>10</v>
      </c>
      <c r="C4" s="161" t="s">
        <v>77</v>
      </c>
      <c r="D4" s="72" t="s">
        <v>3</v>
      </c>
      <c r="E4" s="83"/>
      <c r="F4" s="84"/>
      <c r="G4" s="84"/>
      <c r="H4" s="83"/>
      <c r="I4" s="84"/>
      <c r="J4" s="83"/>
      <c r="K4" s="87">
        <f t="shared" ref="K4:K43" si="0">J4-H4</f>
        <v>0</v>
      </c>
      <c r="L4" s="84"/>
    </row>
    <row r="5" spans="2:12">
      <c r="B5" s="163"/>
      <c r="C5" s="162"/>
      <c r="D5" s="85" t="s">
        <v>4</v>
      </c>
      <c r="E5" s="83"/>
      <c r="F5" s="84"/>
      <c r="G5" s="84"/>
      <c r="H5" s="83"/>
      <c r="I5" s="84"/>
      <c r="J5" s="83"/>
      <c r="K5" s="87">
        <f t="shared" si="0"/>
        <v>0</v>
      </c>
      <c r="L5" s="84"/>
    </row>
    <row r="6" spans="2:12">
      <c r="B6" s="163"/>
      <c r="C6" s="162"/>
      <c r="D6" s="85" t="s">
        <v>5</v>
      </c>
      <c r="E6" s="83"/>
      <c r="F6" s="84"/>
      <c r="G6" s="84"/>
      <c r="H6" s="83"/>
      <c r="I6" s="84"/>
      <c r="J6" s="83"/>
      <c r="K6" s="87">
        <f t="shared" si="0"/>
        <v>0</v>
      </c>
      <c r="L6" s="84"/>
    </row>
    <row r="7" spans="2:12">
      <c r="B7" s="163"/>
      <c r="C7" s="162"/>
      <c r="D7" s="85" t="s">
        <v>6</v>
      </c>
      <c r="E7" s="83"/>
      <c r="F7" s="84"/>
      <c r="G7" s="84"/>
      <c r="H7" s="83"/>
      <c r="I7" s="84"/>
      <c r="J7" s="83"/>
      <c r="K7" s="87">
        <f t="shared" si="0"/>
        <v>0</v>
      </c>
      <c r="L7" s="84"/>
    </row>
    <row r="8" spans="2:12">
      <c r="B8" s="163"/>
      <c r="C8" s="162"/>
      <c r="D8" s="85" t="s">
        <v>7</v>
      </c>
      <c r="E8" s="83"/>
      <c r="F8" s="84"/>
      <c r="G8" s="84"/>
      <c r="H8" s="83"/>
      <c r="I8" s="84"/>
      <c r="J8" s="83"/>
      <c r="K8" s="87">
        <f t="shared" si="0"/>
        <v>0</v>
      </c>
      <c r="L8" s="84"/>
    </row>
    <row r="9" spans="2:12">
      <c r="B9" s="163" t="s">
        <v>62</v>
      </c>
      <c r="C9" s="161" t="s">
        <v>78</v>
      </c>
      <c r="D9" s="85" t="s">
        <v>3</v>
      </c>
      <c r="E9" s="83"/>
      <c r="F9" s="84"/>
      <c r="G9" s="84"/>
      <c r="H9" s="83"/>
      <c r="I9" s="84"/>
      <c r="J9" s="83"/>
      <c r="K9" s="87">
        <f t="shared" si="0"/>
        <v>0</v>
      </c>
      <c r="L9" s="84"/>
    </row>
    <row r="10" spans="2:12">
      <c r="B10" s="163"/>
      <c r="C10" s="162"/>
      <c r="D10" s="85" t="s">
        <v>4</v>
      </c>
      <c r="E10" s="83"/>
      <c r="F10" s="84"/>
      <c r="G10" s="84"/>
      <c r="H10" s="83"/>
      <c r="I10" s="84"/>
      <c r="J10" s="83"/>
      <c r="K10" s="87">
        <f t="shared" si="0"/>
        <v>0</v>
      </c>
      <c r="L10" s="84"/>
    </row>
    <row r="11" spans="2:12">
      <c r="B11" s="163"/>
      <c r="C11" s="162"/>
      <c r="D11" s="85" t="s">
        <v>5</v>
      </c>
      <c r="E11" s="83"/>
      <c r="F11" s="84"/>
      <c r="G11" s="84"/>
      <c r="H11" s="83"/>
      <c r="I11" s="84"/>
      <c r="J11" s="83"/>
      <c r="K11" s="87">
        <f t="shared" si="0"/>
        <v>0</v>
      </c>
      <c r="L11" s="84"/>
    </row>
    <row r="12" spans="2:12">
      <c r="B12" s="163"/>
      <c r="C12" s="162"/>
      <c r="D12" s="85" t="s">
        <v>6</v>
      </c>
      <c r="E12" s="83"/>
      <c r="F12" s="84"/>
      <c r="G12" s="84"/>
      <c r="H12" s="83"/>
      <c r="I12" s="84"/>
      <c r="J12" s="83"/>
      <c r="K12" s="87">
        <f t="shared" si="0"/>
        <v>0</v>
      </c>
      <c r="L12" s="84"/>
    </row>
    <row r="13" spans="2:12">
      <c r="B13" s="163"/>
      <c r="C13" s="162"/>
      <c r="D13" s="85" t="s">
        <v>7</v>
      </c>
      <c r="E13" s="83"/>
      <c r="F13" s="84"/>
      <c r="G13" s="84"/>
      <c r="H13" s="83"/>
      <c r="I13" s="84"/>
      <c r="J13" s="83"/>
      <c r="K13" s="87">
        <f t="shared" si="0"/>
        <v>0</v>
      </c>
      <c r="L13" s="84"/>
    </row>
    <row r="14" spans="2:12">
      <c r="B14" s="163" t="s">
        <v>11</v>
      </c>
      <c r="C14" s="161" t="s">
        <v>79</v>
      </c>
      <c r="D14" s="85" t="s">
        <v>3</v>
      </c>
      <c r="E14" s="83"/>
      <c r="F14" s="84"/>
      <c r="G14" s="84"/>
      <c r="H14" s="83"/>
      <c r="I14" s="84"/>
      <c r="J14" s="83"/>
      <c r="K14" s="87">
        <f t="shared" si="0"/>
        <v>0</v>
      </c>
      <c r="L14" s="84"/>
    </row>
    <row r="15" spans="2:12">
      <c r="B15" s="163"/>
      <c r="C15" s="162"/>
      <c r="D15" s="85" t="s">
        <v>4</v>
      </c>
      <c r="E15" s="83"/>
      <c r="F15" s="84"/>
      <c r="G15" s="84"/>
      <c r="H15" s="83"/>
      <c r="I15" s="84"/>
      <c r="J15" s="83"/>
      <c r="K15" s="87">
        <f t="shared" si="0"/>
        <v>0</v>
      </c>
      <c r="L15" s="84"/>
    </row>
    <row r="16" spans="2:12">
      <c r="B16" s="163"/>
      <c r="C16" s="162"/>
      <c r="D16" s="85" t="s">
        <v>5</v>
      </c>
      <c r="E16" s="83"/>
      <c r="F16" s="84"/>
      <c r="G16" s="84"/>
      <c r="H16" s="83"/>
      <c r="I16" s="84"/>
      <c r="J16" s="83"/>
      <c r="K16" s="87">
        <f t="shared" si="0"/>
        <v>0</v>
      </c>
      <c r="L16" s="84"/>
    </row>
    <row r="17" spans="2:12">
      <c r="B17" s="163"/>
      <c r="C17" s="162"/>
      <c r="D17" s="85" t="s">
        <v>6</v>
      </c>
      <c r="E17" s="83"/>
      <c r="F17" s="84"/>
      <c r="G17" s="84"/>
      <c r="H17" s="83"/>
      <c r="I17" s="84"/>
      <c r="J17" s="83"/>
      <c r="K17" s="87">
        <f t="shared" si="0"/>
        <v>0</v>
      </c>
      <c r="L17" s="84"/>
    </row>
    <row r="18" spans="2:12">
      <c r="B18" s="163"/>
      <c r="C18" s="162"/>
      <c r="D18" s="85" t="s">
        <v>7</v>
      </c>
      <c r="E18" s="83"/>
      <c r="F18" s="84"/>
      <c r="G18" s="84"/>
      <c r="H18" s="83"/>
      <c r="I18" s="84"/>
      <c r="J18" s="83"/>
      <c r="K18" s="87">
        <f t="shared" si="0"/>
        <v>0</v>
      </c>
      <c r="L18" s="84"/>
    </row>
    <row r="19" spans="2:12">
      <c r="B19" s="163" t="s">
        <v>63</v>
      </c>
      <c r="C19" s="161" t="s">
        <v>80</v>
      </c>
      <c r="D19" s="85" t="s">
        <v>3</v>
      </c>
      <c r="E19" s="83"/>
      <c r="F19" s="84"/>
      <c r="G19" s="84"/>
      <c r="H19" s="83"/>
      <c r="I19" s="84"/>
      <c r="J19" s="83"/>
      <c r="K19" s="87">
        <f t="shared" si="0"/>
        <v>0</v>
      </c>
      <c r="L19" s="84"/>
    </row>
    <row r="20" spans="2:12">
      <c r="B20" s="163"/>
      <c r="C20" s="162"/>
      <c r="D20" s="85" t="s">
        <v>4</v>
      </c>
      <c r="E20" s="83"/>
      <c r="F20" s="84"/>
      <c r="G20" s="84"/>
      <c r="H20" s="83"/>
      <c r="I20" s="84"/>
      <c r="J20" s="83"/>
      <c r="K20" s="87">
        <f t="shared" si="0"/>
        <v>0</v>
      </c>
      <c r="L20" s="84"/>
    </row>
    <row r="21" spans="2:12">
      <c r="B21" s="163"/>
      <c r="C21" s="162"/>
      <c r="D21" s="85" t="s">
        <v>5</v>
      </c>
      <c r="E21" s="83"/>
      <c r="F21" s="84"/>
      <c r="G21" s="84"/>
      <c r="H21" s="83"/>
      <c r="I21" s="84"/>
      <c r="J21" s="83"/>
      <c r="K21" s="87">
        <f t="shared" si="0"/>
        <v>0</v>
      </c>
      <c r="L21" s="84"/>
    </row>
    <row r="22" spans="2:12">
      <c r="B22" s="163"/>
      <c r="C22" s="162"/>
      <c r="D22" s="85" t="s">
        <v>6</v>
      </c>
      <c r="E22" s="83"/>
      <c r="F22" s="84"/>
      <c r="G22" s="84"/>
      <c r="H22" s="83"/>
      <c r="I22" s="84"/>
      <c r="J22" s="83"/>
      <c r="K22" s="87">
        <f t="shared" si="0"/>
        <v>0</v>
      </c>
      <c r="L22" s="84"/>
    </row>
    <row r="23" spans="2:12">
      <c r="B23" s="163"/>
      <c r="C23" s="162"/>
      <c r="D23" s="85" t="s">
        <v>7</v>
      </c>
      <c r="E23" s="83"/>
      <c r="F23" s="84"/>
      <c r="G23" s="84"/>
      <c r="H23" s="83"/>
      <c r="I23" s="84"/>
      <c r="J23" s="83"/>
      <c r="K23" s="87">
        <f t="shared" si="0"/>
        <v>0</v>
      </c>
      <c r="L23" s="84"/>
    </row>
    <row r="24" spans="2:12">
      <c r="B24" s="163" t="s">
        <v>12</v>
      </c>
      <c r="C24" s="161" t="s">
        <v>81</v>
      </c>
      <c r="D24" s="85" t="s">
        <v>3</v>
      </c>
      <c r="E24" s="83"/>
      <c r="F24" s="84"/>
      <c r="G24" s="84"/>
      <c r="H24" s="83"/>
      <c r="I24" s="84"/>
      <c r="J24" s="83"/>
      <c r="K24" s="87">
        <f t="shared" si="0"/>
        <v>0</v>
      </c>
      <c r="L24" s="84"/>
    </row>
    <row r="25" spans="2:12">
      <c r="B25" s="163"/>
      <c r="C25" s="162"/>
      <c r="D25" s="85" t="s">
        <v>4</v>
      </c>
      <c r="E25" s="83"/>
      <c r="F25" s="84"/>
      <c r="G25" s="84"/>
      <c r="H25" s="83"/>
      <c r="I25" s="84"/>
      <c r="J25" s="83"/>
      <c r="K25" s="87">
        <f t="shared" si="0"/>
        <v>0</v>
      </c>
      <c r="L25" s="84"/>
    </row>
    <row r="26" spans="2:12">
      <c r="B26" s="163"/>
      <c r="C26" s="162"/>
      <c r="D26" s="85" t="s">
        <v>5</v>
      </c>
      <c r="E26" s="83"/>
      <c r="F26" s="84"/>
      <c r="G26" s="84"/>
      <c r="H26" s="83"/>
      <c r="I26" s="84"/>
      <c r="J26" s="83"/>
      <c r="K26" s="87">
        <f t="shared" si="0"/>
        <v>0</v>
      </c>
      <c r="L26" s="84"/>
    </row>
    <row r="27" spans="2:12">
      <c r="B27" s="163"/>
      <c r="C27" s="162"/>
      <c r="D27" s="85" t="s">
        <v>6</v>
      </c>
      <c r="E27" s="83"/>
      <c r="F27" s="84"/>
      <c r="G27" s="84"/>
      <c r="H27" s="83"/>
      <c r="I27" s="84"/>
      <c r="J27" s="83"/>
      <c r="K27" s="87">
        <f t="shared" si="0"/>
        <v>0</v>
      </c>
      <c r="L27" s="84"/>
    </row>
    <row r="28" spans="2:12">
      <c r="B28" s="163"/>
      <c r="C28" s="162"/>
      <c r="D28" s="85" t="s">
        <v>7</v>
      </c>
      <c r="E28" s="83"/>
      <c r="F28" s="84"/>
      <c r="G28" s="84"/>
      <c r="H28" s="83"/>
      <c r="I28" s="84"/>
      <c r="J28" s="83"/>
      <c r="K28" s="87">
        <f t="shared" si="0"/>
        <v>0</v>
      </c>
      <c r="L28" s="84"/>
    </row>
    <row r="29" spans="2:12">
      <c r="B29" s="163" t="s">
        <v>50</v>
      </c>
      <c r="C29" s="161" t="s">
        <v>82</v>
      </c>
      <c r="D29" s="85" t="s">
        <v>3</v>
      </c>
      <c r="E29" s="83"/>
      <c r="F29" s="84"/>
      <c r="G29" s="84"/>
      <c r="H29" s="83"/>
      <c r="I29" s="84"/>
      <c r="J29" s="83"/>
      <c r="K29" s="87">
        <f t="shared" si="0"/>
        <v>0</v>
      </c>
      <c r="L29" s="84"/>
    </row>
    <row r="30" spans="2:12">
      <c r="B30" s="163"/>
      <c r="C30" s="162"/>
      <c r="D30" s="85" t="s">
        <v>4</v>
      </c>
      <c r="E30" s="83"/>
      <c r="F30" s="84"/>
      <c r="G30" s="84"/>
      <c r="H30" s="83"/>
      <c r="I30" s="84"/>
      <c r="J30" s="83"/>
      <c r="K30" s="87">
        <f t="shared" si="0"/>
        <v>0</v>
      </c>
      <c r="L30" s="84"/>
    </row>
    <row r="31" spans="2:12">
      <c r="B31" s="163"/>
      <c r="C31" s="162"/>
      <c r="D31" s="85" t="s">
        <v>5</v>
      </c>
      <c r="E31" s="83"/>
      <c r="F31" s="84"/>
      <c r="G31" s="84"/>
      <c r="H31" s="83"/>
      <c r="I31" s="84"/>
      <c r="J31" s="83"/>
      <c r="K31" s="87">
        <f t="shared" si="0"/>
        <v>0</v>
      </c>
      <c r="L31" s="84"/>
    </row>
    <row r="32" spans="2:12">
      <c r="B32" s="163"/>
      <c r="C32" s="162"/>
      <c r="D32" s="85" t="s">
        <v>6</v>
      </c>
      <c r="E32" s="83"/>
      <c r="F32" s="84"/>
      <c r="G32" s="84"/>
      <c r="H32" s="83"/>
      <c r="I32" s="84"/>
      <c r="J32" s="83"/>
      <c r="K32" s="87">
        <f t="shared" si="0"/>
        <v>0</v>
      </c>
      <c r="L32" s="84"/>
    </row>
    <row r="33" spans="2:12">
      <c r="B33" s="163"/>
      <c r="C33" s="162"/>
      <c r="D33" s="85" t="s">
        <v>7</v>
      </c>
      <c r="E33" s="83"/>
      <c r="F33" s="84"/>
      <c r="G33" s="84"/>
      <c r="H33" s="83"/>
      <c r="I33" s="84"/>
      <c r="J33" s="83"/>
      <c r="K33" s="87">
        <f t="shared" si="0"/>
        <v>0</v>
      </c>
      <c r="L33" s="84"/>
    </row>
    <row r="34" spans="2:12">
      <c r="B34" s="163" t="s">
        <v>19</v>
      </c>
      <c r="C34" s="161" t="s">
        <v>83</v>
      </c>
      <c r="D34" s="85" t="s">
        <v>3</v>
      </c>
      <c r="E34" s="83"/>
      <c r="F34" s="84"/>
      <c r="G34" s="84"/>
      <c r="H34" s="83"/>
      <c r="I34" s="84"/>
      <c r="J34" s="83"/>
      <c r="K34" s="87">
        <f t="shared" si="0"/>
        <v>0</v>
      </c>
      <c r="L34" s="84"/>
    </row>
    <row r="35" spans="2:12">
      <c r="B35" s="163"/>
      <c r="C35" s="162"/>
      <c r="D35" s="85" t="s">
        <v>4</v>
      </c>
      <c r="E35" s="83"/>
      <c r="F35" s="84"/>
      <c r="G35" s="84"/>
      <c r="H35" s="83"/>
      <c r="I35" s="84"/>
      <c r="J35" s="83"/>
      <c r="K35" s="87">
        <f t="shared" si="0"/>
        <v>0</v>
      </c>
      <c r="L35" s="84"/>
    </row>
    <row r="36" spans="2:12">
      <c r="B36" s="163"/>
      <c r="C36" s="162"/>
      <c r="D36" s="85" t="s">
        <v>5</v>
      </c>
      <c r="E36" s="83"/>
      <c r="F36" s="84"/>
      <c r="G36" s="84"/>
      <c r="H36" s="83"/>
      <c r="I36" s="84"/>
      <c r="J36" s="83"/>
      <c r="K36" s="87">
        <f t="shared" si="0"/>
        <v>0</v>
      </c>
      <c r="L36" s="84"/>
    </row>
    <row r="37" spans="2:12">
      <c r="B37" s="163"/>
      <c r="C37" s="162"/>
      <c r="D37" s="85" t="s">
        <v>6</v>
      </c>
      <c r="E37" s="83"/>
      <c r="F37" s="84"/>
      <c r="G37" s="84"/>
      <c r="H37" s="83"/>
      <c r="I37" s="84"/>
      <c r="J37" s="83"/>
      <c r="K37" s="87">
        <f t="shared" si="0"/>
        <v>0</v>
      </c>
      <c r="L37" s="84"/>
    </row>
    <row r="38" spans="2:12">
      <c r="B38" s="163"/>
      <c r="C38" s="162"/>
      <c r="D38" s="85" t="s">
        <v>7</v>
      </c>
      <c r="E38" s="83"/>
      <c r="F38" s="84"/>
      <c r="G38" s="84"/>
      <c r="H38" s="83"/>
      <c r="I38" s="84"/>
      <c r="J38" s="83"/>
      <c r="K38" s="87">
        <f t="shared" si="0"/>
        <v>0</v>
      </c>
      <c r="L38" s="84"/>
    </row>
    <row r="39" spans="2:12">
      <c r="B39" s="163" t="s">
        <v>64</v>
      </c>
      <c r="C39" s="161" t="s">
        <v>84</v>
      </c>
      <c r="D39" s="85" t="s">
        <v>3</v>
      </c>
      <c r="E39" s="83"/>
      <c r="F39" s="84"/>
      <c r="G39" s="84"/>
      <c r="H39" s="83"/>
      <c r="I39" s="84"/>
      <c r="J39" s="83"/>
      <c r="K39" s="87">
        <f t="shared" si="0"/>
        <v>0</v>
      </c>
      <c r="L39" s="84"/>
    </row>
    <row r="40" spans="2:12">
      <c r="B40" s="163"/>
      <c r="C40" s="162"/>
      <c r="D40" s="85" t="s">
        <v>4</v>
      </c>
      <c r="E40" s="83"/>
      <c r="F40" s="84"/>
      <c r="G40" s="84"/>
      <c r="H40" s="83"/>
      <c r="I40" s="84"/>
      <c r="J40" s="83"/>
      <c r="K40" s="87">
        <f t="shared" si="0"/>
        <v>0</v>
      </c>
      <c r="L40" s="84"/>
    </row>
    <row r="41" spans="2:12">
      <c r="B41" s="163"/>
      <c r="C41" s="162"/>
      <c r="D41" s="85" t="s">
        <v>5</v>
      </c>
      <c r="E41" s="83"/>
      <c r="F41" s="84"/>
      <c r="G41" s="84"/>
      <c r="H41" s="83"/>
      <c r="I41" s="84"/>
      <c r="J41" s="83"/>
      <c r="K41" s="87">
        <f t="shared" si="0"/>
        <v>0</v>
      </c>
      <c r="L41" s="84"/>
    </row>
    <row r="42" spans="2:12">
      <c r="B42" s="163"/>
      <c r="C42" s="162"/>
      <c r="D42" s="85" t="s">
        <v>6</v>
      </c>
      <c r="E42" s="83"/>
      <c r="F42" s="84"/>
      <c r="G42" s="84"/>
      <c r="H42" s="83"/>
      <c r="I42" s="84"/>
      <c r="J42" s="83"/>
      <c r="K42" s="87">
        <f t="shared" si="0"/>
        <v>0</v>
      </c>
      <c r="L42" s="84"/>
    </row>
    <row r="43" spans="2:12">
      <c r="B43" s="163"/>
      <c r="C43" s="162"/>
      <c r="D43" s="85" t="s">
        <v>7</v>
      </c>
      <c r="E43" s="83"/>
      <c r="F43" s="84"/>
      <c r="G43" s="84"/>
      <c r="H43" s="83"/>
      <c r="I43" s="84"/>
      <c r="J43" s="83"/>
      <c r="K43" s="87">
        <f t="shared" si="0"/>
        <v>0</v>
      </c>
      <c r="L43" s="84"/>
    </row>
    <row r="44" spans="2:12" ht="16" customHeight="1">
      <c r="B44" s="2" t="s">
        <v>8</v>
      </c>
      <c r="C44" s="4" t="s">
        <v>20</v>
      </c>
      <c r="D44" s="158" t="s">
        <v>2</v>
      </c>
      <c r="E44" s="158" t="s">
        <v>126</v>
      </c>
      <c r="F44" s="177" t="s">
        <v>13</v>
      </c>
      <c r="G44" s="159" t="s">
        <v>127</v>
      </c>
      <c r="H44" s="158" t="s">
        <v>15</v>
      </c>
      <c r="I44" s="177" t="s">
        <v>16</v>
      </c>
      <c r="J44" s="158" t="s">
        <v>17</v>
      </c>
      <c r="K44" s="158" t="s">
        <v>18</v>
      </c>
      <c r="L44" s="159" t="s">
        <v>197</v>
      </c>
    </row>
    <row r="45" spans="2:12">
      <c r="B45" s="89" t="s">
        <v>0</v>
      </c>
      <c r="C45" s="5" t="s">
        <v>1</v>
      </c>
      <c r="D45" s="158"/>
      <c r="E45" s="158"/>
      <c r="F45" s="177"/>
      <c r="G45" s="160"/>
      <c r="H45" s="158"/>
      <c r="I45" s="177"/>
      <c r="J45" s="158"/>
      <c r="K45" s="158"/>
      <c r="L45" s="160"/>
    </row>
    <row r="46" spans="2:12">
      <c r="B46" s="163" t="s">
        <v>51</v>
      </c>
      <c r="C46" s="161" t="s">
        <v>85</v>
      </c>
      <c r="D46" s="85" t="s">
        <v>3</v>
      </c>
      <c r="E46" s="83"/>
      <c r="F46" s="84"/>
      <c r="G46" s="84"/>
      <c r="H46" s="83"/>
      <c r="I46" s="84"/>
      <c r="J46" s="83"/>
      <c r="K46" s="87">
        <f t="shared" ref="K46:K75" si="1">J46-H46</f>
        <v>0</v>
      </c>
      <c r="L46" s="84"/>
    </row>
    <row r="47" spans="2:12">
      <c r="B47" s="163"/>
      <c r="C47" s="162"/>
      <c r="D47" s="85" t="s">
        <v>4</v>
      </c>
      <c r="E47" s="83"/>
      <c r="F47" s="84"/>
      <c r="G47" s="84"/>
      <c r="H47" s="83"/>
      <c r="I47" s="84"/>
      <c r="J47" s="83"/>
      <c r="K47" s="87">
        <f t="shared" si="1"/>
        <v>0</v>
      </c>
      <c r="L47" s="84"/>
    </row>
    <row r="48" spans="2:12">
      <c r="B48" s="163"/>
      <c r="C48" s="162"/>
      <c r="D48" s="85" t="s">
        <v>5</v>
      </c>
      <c r="E48" s="83"/>
      <c r="F48" s="84"/>
      <c r="G48" s="84"/>
      <c r="H48" s="83"/>
      <c r="I48" s="84"/>
      <c r="J48" s="83"/>
      <c r="K48" s="87">
        <f t="shared" si="1"/>
        <v>0</v>
      </c>
      <c r="L48" s="84"/>
    </row>
    <row r="49" spans="2:12">
      <c r="B49" s="163"/>
      <c r="C49" s="162"/>
      <c r="D49" s="85" t="s">
        <v>6</v>
      </c>
      <c r="E49" s="83"/>
      <c r="F49" s="84"/>
      <c r="G49" s="84"/>
      <c r="H49" s="83"/>
      <c r="I49" s="84"/>
      <c r="J49" s="83"/>
      <c r="K49" s="87">
        <f t="shared" si="1"/>
        <v>0</v>
      </c>
      <c r="L49" s="84"/>
    </row>
    <row r="50" spans="2:12">
      <c r="B50" s="163"/>
      <c r="C50" s="162"/>
      <c r="D50" s="85" t="s">
        <v>7</v>
      </c>
      <c r="E50" s="83"/>
      <c r="F50" s="84"/>
      <c r="G50" s="84"/>
      <c r="H50" s="83"/>
      <c r="I50" s="84"/>
      <c r="J50" s="83"/>
      <c r="K50" s="87">
        <f t="shared" si="1"/>
        <v>0</v>
      </c>
      <c r="L50" s="84"/>
    </row>
    <row r="51" spans="2:12">
      <c r="B51" s="163" t="s">
        <v>65</v>
      </c>
      <c r="C51" s="161" t="s">
        <v>86</v>
      </c>
      <c r="D51" s="85" t="s">
        <v>3</v>
      </c>
      <c r="E51" s="83"/>
      <c r="F51" s="84"/>
      <c r="G51" s="84"/>
      <c r="H51" s="83"/>
      <c r="I51" s="84"/>
      <c r="J51" s="83"/>
      <c r="K51" s="87">
        <f t="shared" si="1"/>
        <v>0</v>
      </c>
      <c r="L51" s="84"/>
    </row>
    <row r="52" spans="2:12">
      <c r="B52" s="163"/>
      <c r="C52" s="162"/>
      <c r="D52" s="85" t="s">
        <v>4</v>
      </c>
      <c r="E52" s="83"/>
      <c r="F52" s="84"/>
      <c r="G52" s="84"/>
      <c r="H52" s="83"/>
      <c r="I52" s="84"/>
      <c r="J52" s="83"/>
      <c r="K52" s="87">
        <f t="shared" si="1"/>
        <v>0</v>
      </c>
      <c r="L52" s="84"/>
    </row>
    <row r="53" spans="2:12">
      <c r="B53" s="163"/>
      <c r="C53" s="162"/>
      <c r="D53" s="85" t="s">
        <v>5</v>
      </c>
      <c r="E53" s="83"/>
      <c r="F53" s="84"/>
      <c r="G53" s="84"/>
      <c r="H53" s="83"/>
      <c r="I53" s="84"/>
      <c r="J53" s="83"/>
      <c r="K53" s="87">
        <f t="shared" si="1"/>
        <v>0</v>
      </c>
      <c r="L53" s="84"/>
    </row>
    <row r="54" spans="2:12">
      <c r="B54" s="163"/>
      <c r="C54" s="162"/>
      <c r="D54" s="85" t="s">
        <v>6</v>
      </c>
      <c r="E54" s="83"/>
      <c r="F54" s="84"/>
      <c r="G54" s="84"/>
      <c r="H54" s="83"/>
      <c r="I54" s="84"/>
      <c r="J54" s="83"/>
      <c r="K54" s="87">
        <f t="shared" si="1"/>
        <v>0</v>
      </c>
      <c r="L54" s="84"/>
    </row>
    <row r="55" spans="2:12">
      <c r="B55" s="163"/>
      <c r="C55" s="162"/>
      <c r="D55" s="85" t="s">
        <v>7</v>
      </c>
      <c r="E55" s="83"/>
      <c r="F55" s="84"/>
      <c r="G55" s="84"/>
      <c r="H55" s="83"/>
      <c r="I55" s="84"/>
      <c r="J55" s="83"/>
      <c r="K55" s="87">
        <f t="shared" si="1"/>
        <v>0</v>
      </c>
      <c r="L55" s="84"/>
    </row>
    <row r="56" spans="2:12">
      <c r="B56" s="163" t="s">
        <v>21</v>
      </c>
      <c r="C56" s="161" t="s">
        <v>87</v>
      </c>
      <c r="D56" s="85" t="s">
        <v>3</v>
      </c>
      <c r="E56" s="83"/>
      <c r="F56" s="84"/>
      <c r="G56" s="84"/>
      <c r="H56" s="83"/>
      <c r="I56" s="84"/>
      <c r="J56" s="83"/>
      <c r="K56" s="87">
        <f t="shared" si="1"/>
        <v>0</v>
      </c>
      <c r="L56" s="84"/>
    </row>
    <row r="57" spans="2:12">
      <c r="B57" s="163"/>
      <c r="C57" s="162"/>
      <c r="D57" s="85" t="s">
        <v>4</v>
      </c>
      <c r="E57" s="83"/>
      <c r="F57" s="84"/>
      <c r="G57" s="84"/>
      <c r="H57" s="83"/>
      <c r="I57" s="84"/>
      <c r="J57" s="83"/>
      <c r="K57" s="87">
        <f t="shared" si="1"/>
        <v>0</v>
      </c>
      <c r="L57" s="84"/>
    </row>
    <row r="58" spans="2:12">
      <c r="B58" s="163"/>
      <c r="C58" s="162"/>
      <c r="D58" s="85" t="s">
        <v>5</v>
      </c>
      <c r="E58" s="83"/>
      <c r="F58" s="84"/>
      <c r="G58" s="84"/>
      <c r="H58" s="83"/>
      <c r="I58" s="84"/>
      <c r="J58" s="83"/>
      <c r="K58" s="87">
        <f t="shared" si="1"/>
        <v>0</v>
      </c>
      <c r="L58" s="84"/>
    </row>
    <row r="59" spans="2:12">
      <c r="B59" s="163"/>
      <c r="C59" s="162"/>
      <c r="D59" s="85" t="s">
        <v>6</v>
      </c>
      <c r="E59" s="83"/>
      <c r="F59" s="84"/>
      <c r="G59" s="84"/>
      <c r="H59" s="83"/>
      <c r="I59" s="84"/>
      <c r="J59" s="83"/>
      <c r="K59" s="87">
        <f t="shared" si="1"/>
        <v>0</v>
      </c>
      <c r="L59" s="84"/>
    </row>
    <row r="60" spans="2:12">
      <c r="B60" s="163"/>
      <c r="C60" s="162"/>
      <c r="D60" s="85" t="s">
        <v>7</v>
      </c>
      <c r="E60" s="83"/>
      <c r="F60" s="84"/>
      <c r="G60" s="84"/>
      <c r="H60" s="83"/>
      <c r="I60" s="84"/>
      <c r="J60" s="83"/>
      <c r="K60" s="87">
        <f t="shared" si="1"/>
        <v>0</v>
      </c>
      <c r="L60" s="84"/>
    </row>
    <row r="61" spans="2:12">
      <c r="B61" s="163" t="s">
        <v>22</v>
      </c>
      <c r="C61" s="161" t="s">
        <v>88</v>
      </c>
      <c r="D61" s="85" t="s">
        <v>3</v>
      </c>
      <c r="E61" s="83"/>
      <c r="F61" s="84"/>
      <c r="G61" s="84"/>
      <c r="H61" s="83"/>
      <c r="I61" s="84"/>
      <c r="J61" s="83"/>
      <c r="K61" s="87">
        <f t="shared" si="1"/>
        <v>0</v>
      </c>
      <c r="L61" s="84"/>
    </row>
    <row r="62" spans="2:12">
      <c r="B62" s="163"/>
      <c r="C62" s="162"/>
      <c r="D62" s="85" t="s">
        <v>4</v>
      </c>
      <c r="E62" s="83"/>
      <c r="F62" s="84"/>
      <c r="G62" s="84"/>
      <c r="H62" s="83"/>
      <c r="I62" s="84"/>
      <c r="J62" s="83"/>
      <c r="K62" s="87">
        <f t="shared" si="1"/>
        <v>0</v>
      </c>
      <c r="L62" s="84"/>
    </row>
    <row r="63" spans="2:12">
      <c r="B63" s="163"/>
      <c r="C63" s="162"/>
      <c r="D63" s="85" t="s">
        <v>5</v>
      </c>
      <c r="E63" s="83"/>
      <c r="F63" s="84"/>
      <c r="G63" s="84"/>
      <c r="H63" s="83"/>
      <c r="I63" s="84"/>
      <c r="J63" s="83"/>
      <c r="K63" s="87">
        <f t="shared" si="1"/>
        <v>0</v>
      </c>
      <c r="L63" s="84"/>
    </row>
    <row r="64" spans="2:12">
      <c r="B64" s="163"/>
      <c r="C64" s="162"/>
      <c r="D64" s="85" t="s">
        <v>6</v>
      </c>
      <c r="E64" s="83"/>
      <c r="F64" s="84"/>
      <c r="G64" s="84"/>
      <c r="H64" s="83"/>
      <c r="I64" s="84"/>
      <c r="J64" s="83"/>
      <c r="K64" s="87">
        <f t="shared" si="1"/>
        <v>0</v>
      </c>
      <c r="L64" s="84"/>
    </row>
    <row r="65" spans="2:12">
      <c r="B65" s="163"/>
      <c r="C65" s="162"/>
      <c r="D65" s="85" t="s">
        <v>7</v>
      </c>
      <c r="E65" s="83"/>
      <c r="F65" s="84"/>
      <c r="G65" s="84"/>
      <c r="H65" s="83"/>
      <c r="I65" s="84"/>
      <c r="J65" s="83"/>
      <c r="K65" s="87">
        <f t="shared" si="1"/>
        <v>0</v>
      </c>
      <c r="L65" s="84"/>
    </row>
    <row r="66" spans="2:12">
      <c r="B66" s="163" t="s">
        <v>23</v>
      </c>
      <c r="C66" s="161" t="s">
        <v>89</v>
      </c>
      <c r="D66" s="85" t="s">
        <v>3</v>
      </c>
      <c r="E66" s="83"/>
      <c r="F66" s="84"/>
      <c r="G66" s="84"/>
      <c r="H66" s="83"/>
      <c r="I66" s="84"/>
      <c r="J66" s="83"/>
      <c r="K66" s="87">
        <f t="shared" si="1"/>
        <v>0</v>
      </c>
      <c r="L66" s="84"/>
    </row>
    <row r="67" spans="2:12">
      <c r="B67" s="163"/>
      <c r="C67" s="162"/>
      <c r="D67" s="85" t="s">
        <v>4</v>
      </c>
      <c r="E67" s="83"/>
      <c r="F67" s="84"/>
      <c r="G67" s="84"/>
      <c r="H67" s="83"/>
      <c r="I67" s="84"/>
      <c r="J67" s="83"/>
      <c r="K67" s="87">
        <f t="shared" si="1"/>
        <v>0</v>
      </c>
      <c r="L67" s="84"/>
    </row>
    <row r="68" spans="2:12">
      <c r="B68" s="163"/>
      <c r="C68" s="162"/>
      <c r="D68" s="85" t="s">
        <v>5</v>
      </c>
      <c r="E68" s="83"/>
      <c r="F68" s="84"/>
      <c r="G68" s="84"/>
      <c r="H68" s="83"/>
      <c r="I68" s="84"/>
      <c r="J68" s="83"/>
      <c r="K68" s="87">
        <f t="shared" si="1"/>
        <v>0</v>
      </c>
      <c r="L68" s="84"/>
    </row>
    <row r="69" spans="2:12">
      <c r="B69" s="163"/>
      <c r="C69" s="162"/>
      <c r="D69" s="85" t="s">
        <v>6</v>
      </c>
      <c r="E69" s="83"/>
      <c r="F69" s="84"/>
      <c r="G69" s="84"/>
      <c r="H69" s="83"/>
      <c r="I69" s="84"/>
      <c r="J69" s="83"/>
      <c r="K69" s="87">
        <f t="shared" si="1"/>
        <v>0</v>
      </c>
      <c r="L69" s="84"/>
    </row>
    <row r="70" spans="2:12">
      <c r="B70" s="163"/>
      <c r="C70" s="162"/>
      <c r="D70" s="85" t="s">
        <v>7</v>
      </c>
      <c r="E70" s="83"/>
      <c r="F70" s="84"/>
      <c r="G70" s="84"/>
      <c r="H70" s="83"/>
      <c r="I70" s="84"/>
      <c r="J70" s="83"/>
      <c r="K70" s="87">
        <f t="shared" si="1"/>
        <v>0</v>
      </c>
      <c r="L70" s="84"/>
    </row>
    <row r="71" spans="2:12">
      <c r="B71" s="163" t="s">
        <v>52</v>
      </c>
      <c r="C71" s="161" t="s">
        <v>90</v>
      </c>
      <c r="D71" s="85" t="s">
        <v>3</v>
      </c>
      <c r="E71" s="83"/>
      <c r="F71" s="84"/>
      <c r="G71" s="84"/>
      <c r="H71" s="83"/>
      <c r="I71" s="84"/>
      <c r="J71" s="83"/>
      <c r="K71" s="87">
        <f t="shared" si="1"/>
        <v>0</v>
      </c>
      <c r="L71" s="84"/>
    </row>
    <row r="72" spans="2:12">
      <c r="B72" s="163"/>
      <c r="C72" s="162"/>
      <c r="D72" s="85" t="s">
        <v>4</v>
      </c>
      <c r="E72" s="83"/>
      <c r="F72" s="84"/>
      <c r="G72" s="84"/>
      <c r="H72" s="83"/>
      <c r="I72" s="84"/>
      <c r="J72" s="83"/>
      <c r="K72" s="87">
        <f t="shared" si="1"/>
        <v>0</v>
      </c>
      <c r="L72" s="84"/>
    </row>
    <row r="73" spans="2:12">
      <c r="B73" s="163"/>
      <c r="C73" s="162"/>
      <c r="D73" s="85" t="s">
        <v>5</v>
      </c>
      <c r="E73" s="83"/>
      <c r="F73" s="84"/>
      <c r="G73" s="84"/>
      <c r="H73" s="83"/>
      <c r="I73" s="84"/>
      <c r="J73" s="83"/>
      <c r="K73" s="87">
        <f t="shared" si="1"/>
        <v>0</v>
      </c>
      <c r="L73" s="84"/>
    </row>
    <row r="74" spans="2:12">
      <c r="B74" s="163"/>
      <c r="C74" s="162"/>
      <c r="D74" s="85" t="s">
        <v>6</v>
      </c>
      <c r="E74" s="83"/>
      <c r="F74" s="84"/>
      <c r="G74" s="84"/>
      <c r="H74" s="83"/>
      <c r="I74" s="84"/>
      <c r="J74" s="83"/>
      <c r="K74" s="87">
        <f t="shared" si="1"/>
        <v>0</v>
      </c>
      <c r="L74" s="84"/>
    </row>
    <row r="75" spans="2:12">
      <c r="B75" s="163"/>
      <c r="C75" s="162"/>
      <c r="D75" s="85" t="s">
        <v>7</v>
      </c>
      <c r="E75" s="83"/>
      <c r="F75" s="84"/>
      <c r="G75" s="84"/>
      <c r="H75" s="83"/>
      <c r="I75" s="84"/>
      <c r="J75" s="83"/>
      <c r="K75" s="87">
        <f t="shared" si="1"/>
        <v>0</v>
      </c>
      <c r="L75" s="84"/>
    </row>
    <row r="76" spans="2:12" ht="16" customHeight="1">
      <c r="B76" s="2" t="s">
        <v>8</v>
      </c>
      <c r="C76" s="4" t="s">
        <v>24</v>
      </c>
      <c r="D76" s="158" t="s">
        <v>2</v>
      </c>
      <c r="E76" s="158" t="s">
        <v>126</v>
      </c>
      <c r="F76" s="177" t="s">
        <v>13</v>
      </c>
      <c r="G76" s="159" t="s">
        <v>127</v>
      </c>
      <c r="H76" s="158" t="s">
        <v>15</v>
      </c>
      <c r="I76" s="177" t="s">
        <v>16</v>
      </c>
      <c r="J76" s="158" t="s">
        <v>17</v>
      </c>
      <c r="K76" s="158" t="s">
        <v>18</v>
      </c>
      <c r="L76" s="159" t="s">
        <v>197</v>
      </c>
    </row>
    <row r="77" spans="2:12">
      <c r="B77" s="89" t="s">
        <v>0</v>
      </c>
      <c r="C77" s="5" t="s">
        <v>1</v>
      </c>
      <c r="D77" s="158"/>
      <c r="E77" s="158"/>
      <c r="F77" s="177"/>
      <c r="G77" s="160"/>
      <c r="H77" s="158"/>
      <c r="I77" s="177"/>
      <c r="J77" s="158"/>
      <c r="K77" s="158"/>
      <c r="L77" s="160"/>
    </row>
    <row r="78" spans="2:12">
      <c r="B78" s="163" t="s">
        <v>53</v>
      </c>
      <c r="C78" s="161" t="s">
        <v>91</v>
      </c>
      <c r="D78" s="72" t="s">
        <v>3</v>
      </c>
      <c r="E78" s="83"/>
      <c r="F78" s="84"/>
      <c r="G78" s="84"/>
      <c r="H78" s="83"/>
      <c r="I78" s="84"/>
      <c r="J78" s="83"/>
      <c r="K78" s="87">
        <f t="shared" ref="K78:K97" si="2">J78-H78</f>
        <v>0</v>
      </c>
      <c r="L78" s="84"/>
    </row>
    <row r="79" spans="2:12">
      <c r="B79" s="163"/>
      <c r="C79" s="162"/>
      <c r="D79" s="72" t="s">
        <v>4</v>
      </c>
      <c r="E79" s="83"/>
      <c r="F79" s="84"/>
      <c r="G79" s="84"/>
      <c r="H79" s="83"/>
      <c r="I79" s="111"/>
      <c r="J79" s="83"/>
      <c r="K79" s="87">
        <f t="shared" si="2"/>
        <v>0</v>
      </c>
      <c r="L79" s="84"/>
    </row>
    <row r="80" spans="2:12">
      <c r="B80" s="163"/>
      <c r="C80" s="162"/>
      <c r="D80" s="72" t="s">
        <v>5</v>
      </c>
      <c r="E80" s="83"/>
      <c r="F80" s="84"/>
      <c r="G80" s="84"/>
      <c r="H80" s="83"/>
      <c r="I80" s="84"/>
      <c r="J80" s="83"/>
      <c r="K80" s="87">
        <f t="shared" si="2"/>
        <v>0</v>
      </c>
      <c r="L80" s="84"/>
    </row>
    <row r="81" spans="2:12">
      <c r="B81" s="163"/>
      <c r="C81" s="162"/>
      <c r="D81" s="72" t="s">
        <v>6</v>
      </c>
      <c r="E81" s="83"/>
      <c r="F81" s="84"/>
      <c r="G81" s="84"/>
      <c r="H81" s="83"/>
      <c r="I81" s="84"/>
      <c r="J81" s="83"/>
      <c r="K81" s="87">
        <f t="shared" si="2"/>
        <v>0</v>
      </c>
      <c r="L81" s="84"/>
    </row>
    <row r="82" spans="2:12">
      <c r="B82" s="163"/>
      <c r="C82" s="162"/>
      <c r="D82" s="72" t="s">
        <v>7</v>
      </c>
      <c r="E82" s="83"/>
      <c r="F82" s="84"/>
      <c r="G82" s="84"/>
      <c r="H82" s="83"/>
      <c r="I82" s="84"/>
      <c r="J82" s="83"/>
      <c r="K82" s="87">
        <f t="shared" si="2"/>
        <v>0</v>
      </c>
      <c r="L82" s="84"/>
    </row>
    <row r="83" spans="2:12">
      <c r="B83" s="178" t="s">
        <v>25</v>
      </c>
      <c r="C83" s="161" t="s">
        <v>92</v>
      </c>
      <c r="D83" s="85" t="s">
        <v>3</v>
      </c>
      <c r="E83" s="83"/>
      <c r="F83" s="84"/>
      <c r="G83" s="84"/>
      <c r="H83" s="83"/>
      <c r="I83" s="84"/>
      <c r="J83" s="83"/>
      <c r="K83" s="87">
        <f t="shared" si="2"/>
        <v>0</v>
      </c>
      <c r="L83" s="84"/>
    </row>
    <row r="84" spans="2:12">
      <c r="B84" s="179"/>
      <c r="C84" s="162"/>
      <c r="D84" s="85" t="s">
        <v>4</v>
      </c>
      <c r="E84" s="83"/>
      <c r="F84" s="84"/>
      <c r="G84" s="84"/>
      <c r="H84" s="83"/>
      <c r="I84" s="84"/>
      <c r="J84" s="83"/>
      <c r="K84" s="87">
        <f t="shared" si="2"/>
        <v>0</v>
      </c>
      <c r="L84" s="84"/>
    </row>
    <row r="85" spans="2:12">
      <c r="B85" s="179"/>
      <c r="C85" s="162"/>
      <c r="D85" s="85" t="s">
        <v>5</v>
      </c>
      <c r="E85" s="83"/>
      <c r="F85" s="84"/>
      <c r="G85" s="84"/>
      <c r="H85" s="83"/>
      <c r="I85" s="84"/>
      <c r="J85" s="83"/>
      <c r="K85" s="87">
        <f t="shared" si="2"/>
        <v>0</v>
      </c>
      <c r="L85" s="84"/>
    </row>
    <row r="86" spans="2:12">
      <c r="B86" s="179"/>
      <c r="C86" s="162"/>
      <c r="D86" s="85" t="s">
        <v>6</v>
      </c>
      <c r="E86" s="83"/>
      <c r="F86" s="84"/>
      <c r="G86" s="84"/>
      <c r="H86" s="83"/>
      <c r="I86" s="84"/>
      <c r="J86" s="83"/>
      <c r="K86" s="87">
        <f t="shared" si="2"/>
        <v>0</v>
      </c>
      <c r="L86" s="84"/>
    </row>
    <row r="87" spans="2:12">
      <c r="B87" s="180"/>
      <c r="C87" s="162"/>
      <c r="D87" s="85" t="s">
        <v>7</v>
      </c>
      <c r="E87" s="83"/>
      <c r="F87" s="84"/>
      <c r="G87" s="84"/>
      <c r="H87" s="83"/>
      <c r="I87" s="84"/>
      <c r="J87" s="83"/>
      <c r="K87" s="87">
        <f t="shared" si="2"/>
        <v>0</v>
      </c>
      <c r="L87" s="84"/>
    </row>
    <row r="88" spans="2:12">
      <c r="B88" s="163" t="s">
        <v>66</v>
      </c>
      <c r="C88" s="161" t="s">
        <v>93</v>
      </c>
      <c r="D88" s="85" t="s">
        <v>3</v>
      </c>
      <c r="E88" s="83"/>
      <c r="F88" s="84"/>
      <c r="G88" s="84"/>
      <c r="H88" s="83"/>
      <c r="I88" s="84"/>
      <c r="J88" s="83"/>
      <c r="K88" s="87">
        <f t="shared" si="2"/>
        <v>0</v>
      </c>
      <c r="L88" s="84"/>
    </row>
    <row r="89" spans="2:12">
      <c r="B89" s="163"/>
      <c r="C89" s="162"/>
      <c r="D89" s="85" t="s">
        <v>4</v>
      </c>
      <c r="E89" s="83"/>
      <c r="F89" s="84"/>
      <c r="G89" s="84"/>
      <c r="H89" s="83"/>
      <c r="I89" s="84"/>
      <c r="J89" s="83"/>
      <c r="K89" s="87">
        <f t="shared" si="2"/>
        <v>0</v>
      </c>
      <c r="L89" s="84"/>
    </row>
    <row r="90" spans="2:12">
      <c r="B90" s="163"/>
      <c r="C90" s="162"/>
      <c r="D90" s="85" t="s">
        <v>5</v>
      </c>
      <c r="E90" s="83"/>
      <c r="F90" s="84"/>
      <c r="G90" s="84"/>
      <c r="H90" s="83"/>
      <c r="I90" s="84"/>
      <c r="J90" s="83"/>
      <c r="K90" s="87">
        <f t="shared" si="2"/>
        <v>0</v>
      </c>
      <c r="L90" s="84"/>
    </row>
    <row r="91" spans="2:12">
      <c r="B91" s="163"/>
      <c r="C91" s="162"/>
      <c r="D91" s="85" t="s">
        <v>6</v>
      </c>
      <c r="E91" s="83"/>
      <c r="F91" s="84"/>
      <c r="G91" s="84"/>
      <c r="H91" s="83"/>
      <c r="I91" s="84"/>
      <c r="J91" s="83"/>
      <c r="K91" s="87">
        <f t="shared" si="2"/>
        <v>0</v>
      </c>
      <c r="L91" s="84"/>
    </row>
    <row r="92" spans="2:12">
      <c r="B92" s="163"/>
      <c r="C92" s="162"/>
      <c r="D92" s="85" t="s">
        <v>7</v>
      </c>
      <c r="E92" s="83"/>
      <c r="F92" s="84"/>
      <c r="G92" s="84"/>
      <c r="H92" s="83"/>
      <c r="I92" s="84"/>
      <c r="J92" s="83"/>
      <c r="K92" s="87">
        <f t="shared" si="2"/>
        <v>0</v>
      </c>
      <c r="L92" s="84"/>
    </row>
    <row r="93" spans="2:12">
      <c r="B93" s="163" t="s">
        <v>54</v>
      </c>
      <c r="C93" s="161" t="s">
        <v>94</v>
      </c>
      <c r="D93" s="85" t="s">
        <v>3</v>
      </c>
      <c r="E93" s="83"/>
      <c r="F93" s="84"/>
      <c r="G93" s="84"/>
      <c r="H93" s="83"/>
      <c r="I93" s="84"/>
      <c r="J93" s="83"/>
      <c r="K93" s="87">
        <f t="shared" si="2"/>
        <v>0</v>
      </c>
      <c r="L93" s="84"/>
    </row>
    <row r="94" spans="2:12">
      <c r="B94" s="183"/>
      <c r="C94" s="162"/>
      <c r="D94" s="85" t="s">
        <v>4</v>
      </c>
      <c r="E94" s="83"/>
      <c r="F94" s="84"/>
      <c r="G94" s="84"/>
      <c r="H94" s="83"/>
      <c r="I94" s="84"/>
      <c r="J94" s="83"/>
      <c r="K94" s="87">
        <f t="shared" si="2"/>
        <v>0</v>
      </c>
      <c r="L94" s="84"/>
    </row>
    <row r="95" spans="2:12">
      <c r="B95" s="183"/>
      <c r="C95" s="162"/>
      <c r="D95" s="85" t="s">
        <v>5</v>
      </c>
      <c r="E95" s="83"/>
      <c r="F95" s="84"/>
      <c r="G95" s="84"/>
      <c r="H95" s="83"/>
      <c r="I95" s="84"/>
      <c r="J95" s="83"/>
      <c r="K95" s="87">
        <f t="shared" si="2"/>
        <v>0</v>
      </c>
      <c r="L95" s="84"/>
    </row>
    <row r="96" spans="2:12">
      <c r="B96" s="183"/>
      <c r="C96" s="162"/>
      <c r="D96" s="85" t="s">
        <v>6</v>
      </c>
      <c r="E96" s="83"/>
      <c r="F96" s="84"/>
      <c r="G96" s="84"/>
      <c r="H96" s="83"/>
      <c r="I96" s="84"/>
      <c r="J96" s="83"/>
      <c r="K96" s="87">
        <f t="shared" si="2"/>
        <v>0</v>
      </c>
      <c r="L96" s="84"/>
    </row>
    <row r="97" spans="2:12">
      <c r="B97" s="183"/>
      <c r="C97" s="162"/>
      <c r="D97" s="85" t="s">
        <v>7</v>
      </c>
      <c r="E97" s="83"/>
      <c r="F97" s="84"/>
      <c r="G97" s="84"/>
      <c r="H97" s="83"/>
      <c r="I97" s="84"/>
      <c r="J97" s="83"/>
      <c r="K97" s="87">
        <f t="shared" si="2"/>
        <v>0</v>
      </c>
      <c r="L97" s="84"/>
    </row>
    <row r="98" spans="2:12" ht="16" customHeight="1">
      <c r="B98" s="2" t="s">
        <v>8</v>
      </c>
      <c r="C98" s="4" t="s">
        <v>26</v>
      </c>
      <c r="D98" s="158" t="s">
        <v>2</v>
      </c>
      <c r="E98" s="158" t="s">
        <v>126</v>
      </c>
      <c r="F98" s="177" t="s">
        <v>13</v>
      </c>
      <c r="G98" s="159" t="s">
        <v>127</v>
      </c>
      <c r="H98" s="158" t="s">
        <v>15</v>
      </c>
      <c r="I98" s="177" t="s">
        <v>16</v>
      </c>
      <c r="J98" s="158" t="s">
        <v>17</v>
      </c>
      <c r="K98" s="158" t="s">
        <v>18</v>
      </c>
      <c r="L98" s="159" t="s">
        <v>197</v>
      </c>
    </row>
    <row r="99" spans="2:12">
      <c r="B99" s="89" t="s">
        <v>0</v>
      </c>
      <c r="C99" s="5" t="s">
        <v>1</v>
      </c>
      <c r="D99" s="158"/>
      <c r="E99" s="158"/>
      <c r="F99" s="177"/>
      <c r="G99" s="160"/>
      <c r="H99" s="158"/>
      <c r="I99" s="177"/>
      <c r="J99" s="158"/>
      <c r="K99" s="158"/>
      <c r="L99" s="160"/>
    </row>
    <row r="100" spans="2:12">
      <c r="B100" s="163" t="s">
        <v>67</v>
      </c>
      <c r="C100" s="161" t="s">
        <v>95</v>
      </c>
      <c r="D100" s="85" t="s">
        <v>3</v>
      </c>
      <c r="E100" s="83"/>
      <c r="F100" s="84"/>
      <c r="G100" s="84"/>
      <c r="H100" s="83"/>
      <c r="I100" s="84"/>
      <c r="J100" s="83"/>
      <c r="K100" s="87">
        <f t="shared" ref="K100:K124" si="3">J100-H100</f>
        <v>0</v>
      </c>
      <c r="L100" s="84"/>
    </row>
    <row r="101" spans="2:12">
      <c r="B101" s="163"/>
      <c r="C101" s="162"/>
      <c r="D101" s="85" t="s">
        <v>4</v>
      </c>
      <c r="E101" s="83"/>
      <c r="F101" s="84"/>
      <c r="G101" s="84"/>
      <c r="H101" s="83"/>
      <c r="I101" s="84"/>
      <c r="J101" s="83"/>
      <c r="K101" s="87">
        <f t="shared" si="3"/>
        <v>0</v>
      </c>
      <c r="L101" s="84"/>
    </row>
    <row r="102" spans="2:12">
      <c r="B102" s="163"/>
      <c r="C102" s="162"/>
      <c r="D102" s="85" t="s">
        <v>5</v>
      </c>
      <c r="E102" s="83"/>
      <c r="F102" s="84"/>
      <c r="G102" s="84"/>
      <c r="H102" s="83"/>
      <c r="I102" s="84"/>
      <c r="J102" s="83"/>
      <c r="K102" s="87">
        <f t="shared" si="3"/>
        <v>0</v>
      </c>
      <c r="L102" s="84"/>
    </row>
    <row r="103" spans="2:12">
      <c r="B103" s="163"/>
      <c r="C103" s="162"/>
      <c r="D103" s="85" t="s">
        <v>6</v>
      </c>
      <c r="E103" s="83"/>
      <c r="F103" s="84"/>
      <c r="G103" s="84"/>
      <c r="H103" s="83"/>
      <c r="I103" s="84"/>
      <c r="J103" s="83"/>
      <c r="K103" s="87">
        <f t="shared" si="3"/>
        <v>0</v>
      </c>
      <c r="L103" s="84"/>
    </row>
    <row r="104" spans="2:12">
      <c r="B104" s="163"/>
      <c r="C104" s="162"/>
      <c r="D104" s="85" t="s">
        <v>7</v>
      </c>
      <c r="E104" s="83"/>
      <c r="F104" s="84"/>
      <c r="G104" s="84"/>
      <c r="H104" s="83"/>
      <c r="I104" s="84"/>
      <c r="J104" s="83"/>
      <c r="K104" s="87">
        <f t="shared" si="3"/>
        <v>0</v>
      </c>
      <c r="L104" s="84"/>
    </row>
    <row r="105" spans="2:12">
      <c r="B105" s="163" t="s">
        <v>27</v>
      </c>
      <c r="C105" s="161" t="s">
        <v>96</v>
      </c>
      <c r="D105" s="85" t="s">
        <v>3</v>
      </c>
      <c r="E105" s="83"/>
      <c r="F105" s="84"/>
      <c r="G105" s="84"/>
      <c r="H105" s="83"/>
      <c r="I105" s="84"/>
      <c r="J105" s="83"/>
      <c r="K105" s="87">
        <f t="shared" si="3"/>
        <v>0</v>
      </c>
      <c r="L105" s="84"/>
    </row>
    <row r="106" spans="2:12">
      <c r="B106" s="163"/>
      <c r="C106" s="162"/>
      <c r="D106" s="85" t="s">
        <v>4</v>
      </c>
      <c r="E106" s="83"/>
      <c r="F106" s="84"/>
      <c r="G106" s="84"/>
      <c r="H106" s="83"/>
      <c r="I106" s="84"/>
      <c r="J106" s="83"/>
      <c r="K106" s="87">
        <f t="shared" si="3"/>
        <v>0</v>
      </c>
      <c r="L106" s="84"/>
    </row>
    <row r="107" spans="2:12">
      <c r="B107" s="163"/>
      <c r="C107" s="162"/>
      <c r="D107" s="85" t="s">
        <v>5</v>
      </c>
      <c r="E107" s="83"/>
      <c r="F107" s="84"/>
      <c r="G107" s="84"/>
      <c r="H107" s="83"/>
      <c r="I107" s="84"/>
      <c r="J107" s="83"/>
      <c r="K107" s="87">
        <f t="shared" si="3"/>
        <v>0</v>
      </c>
      <c r="L107" s="84"/>
    </row>
    <row r="108" spans="2:12">
      <c r="B108" s="163"/>
      <c r="C108" s="162"/>
      <c r="D108" s="85" t="s">
        <v>6</v>
      </c>
      <c r="E108" s="83"/>
      <c r="F108" s="84"/>
      <c r="G108" s="84"/>
      <c r="H108" s="83"/>
      <c r="I108" s="84"/>
      <c r="J108" s="83"/>
      <c r="K108" s="87">
        <f t="shared" si="3"/>
        <v>0</v>
      </c>
      <c r="L108" s="84"/>
    </row>
    <row r="109" spans="2:12">
      <c r="B109" s="163"/>
      <c r="C109" s="162"/>
      <c r="D109" s="85" t="s">
        <v>7</v>
      </c>
      <c r="E109" s="83"/>
      <c r="F109" s="84"/>
      <c r="G109" s="84"/>
      <c r="H109" s="83"/>
      <c r="I109" s="84"/>
      <c r="J109" s="83"/>
      <c r="K109" s="87">
        <f t="shared" si="3"/>
        <v>0</v>
      </c>
      <c r="L109" s="84"/>
    </row>
    <row r="110" spans="2:12">
      <c r="B110" s="163" t="s">
        <v>28</v>
      </c>
      <c r="C110" s="161" t="s">
        <v>97</v>
      </c>
      <c r="D110" s="85" t="s">
        <v>3</v>
      </c>
      <c r="E110" s="83"/>
      <c r="F110" s="84"/>
      <c r="G110" s="84"/>
      <c r="H110" s="83"/>
      <c r="I110" s="84"/>
      <c r="J110" s="83"/>
      <c r="K110" s="87">
        <f t="shared" si="3"/>
        <v>0</v>
      </c>
      <c r="L110" s="84"/>
    </row>
    <row r="111" spans="2:12">
      <c r="B111" s="163"/>
      <c r="C111" s="162"/>
      <c r="D111" s="85" t="s">
        <v>4</v>
      </c>
      <c r="E111" s="83"/>
      <c r="F111" s="84"/>
      <c r="G111" s="84"/>
      <c r="H111" s="83"/>
      <c r="I111" s="84"/>
      <c r="J111" s="83"/>
      <c r="K111" s="87">
        <f t="shared" si="3"/>
        <v>0</v>
      </c>
      <c r="L111" s="84"/>
    </row>
    <row r="112" spans="2:12">
      <c r="B112" s="163"/>
      <c r="C112" s="162"/>
      <c r="D112" s="85" t="s">
        <v>5</v>
      </c>
      <c r="E112" s="83"/>
      <c r="F112" s="84"/>
      <c r="G112" s="84"/>
      <c r="H112" s="83"/>
      <c r="I112" s="84"/>
      <c r="J112" s="83"/>
      <c r="K112" s="87">
        <f t="shared" si="3"/>
        <v>0</v>
      </c>
      <c r="L112" s="84"/>
    </row>
    <row r="113" spans="2:12">
      <c r="B113" s="163"/>
      <c r="C113" s="162"/>
      <c r="D113" s="85" t="s">
        <v>6</v>
      </c>
      <c r="E113" s="83"/>
      <c r="F113" s="84"/>
      <c r="G113" s="84"/>
      <c r="H113" s="83"/>
      <c r="I113" s="84"/>
      <c r="J113" s="83"/>
      <c r="K113" s="87">
        <f t="shared" si="3"/>
        <v>0</v>
      </c>
      <c r="L113" s="84"/>
    </row>
    <row r="114" spans="2:12">
      <c r="B114" s="163"/>
      <c r="C114" s="162"/>
      <c r="D114" s="85" t="s">
        <v>7</v>
      </c>
      <c r="E114" s="83"/>
      <c r="F114" s="84"/>
      <c r="G114" s="84"/>
      <c r="H114" s="83"/>
      <c r="I114" s="84"/>
      <c r="J114" s="83"/>
      <c r="K114" s="87">
        <f t="shared" si="3"/>
        <v>0</v>
      </c>
      <c r="L114" s="84"/>
    </row>
    <row r="115" spans="2:12">
      <c r="B115" s="163" t="s">
        <v>55</v>
      </c>
      <c r="C115" s="161" t="s">
        <v>98</v>
      </c>
      <c r="D115" s="85" t="s">
        <v>3</v>
      </c>
      <c r="E115" s="83"/>
      <c r="F115" s="84"/>
      <c r="G115" s="84"/>
      <c r="H115" s="83"/>
      <c r="I115" s="84"/>
      <c r="J115" s="83"/>
      <c r="K115" s="87">
        <f t="shared" si="3"/>
        <v>0</v>
      </c>
      <c r="L115" s="84"/>
    </row>
    <row r="116" spans="2:12">
      <c r="B116" s="163"/>
      <c r="C116" s="162"/>
      <c r="D116" s="85" t="s">
        <v>4</v>
      </c>
      <c r="E116" s="83"/>
      <c r="F116" s="84"/>
      <c r="G116" s="84"/>
      <c r="H116" s="83"/>
      <c r="I116" s="84"/>
      <c r="J116" s="83"/>
      <c r="K116" s="87">
        <f t="shared" si="3"/>
        <v>0</v>
      </c>
      <c r="L116" s="84"/>
    </row>
    <row r="117" spans="2:12">
      <c r="B117" s="163"/>
      <c r="C117" s="162"/>
      <c r="D117" s="85" t="s">
        <v>5</v>
      </c>
      <c r="E117" s="83"/>
      <c r="F117" s="84"/>
      <c r="G117" s="84"/>
      <c r="H117" s="83"/>
      <c r="I117" s="84"/>
      <c r="J117" s="83"/>
      <c r="K117" s="87">
        <f t="shared" si="3"/>
        <v>0</v>
      </c>
      <c r="L117" s="84"/>
    </row>
    <row r="118" spans="2:12">
      <c r="B118" s="163"/>
      <c r="C118" s="162"/>
      <c r="D118" s="85" t="s">
        <v>6</v>
      </c>
      <c r="E118" s="83"/>
      <c r="F118" s="84"/>
      <c r="G118" s="84"/>
      <c r="H118" s="83"/>
      <c r="I118" s="84"/>
      <c r="J118" s="83"/>
      <c r="K118" s="87">
        <f t="shared" si="3"/>
        <v>0</v>
      </c>
      <c r="L118" s="84"/>
    </row>
    <row r="119" spans="2:12">
      <c r="B119" s="163"/>
      <c r="C119" s="162"/>
      <c r="D119" s="85" t="s">
        <v>7</v>
      </c>
      <c r="E119" s="83"/>
      <c r="F119" s="84"/>
      <c r="G119" s="84"/>
      <c r="H119" s="83"/>
      <c r="I119" s="84"/>
      <c r="J119" s="83"/>
      <c r="K119" s="87">
        <f t="shared" si="3"/>
        <v>0</v>
      </c>
      <c r="L119" s="84"/>
    </row>
    <row r="120" spans="2:12" ht="25" customHeight="1">
      <c r="B120" s="163" t="s">
        <v>68</v>
      </c>
      <c r="C120" s="181" t="s">
        <v>99</v>
      </c>
      <c r="D120" s="85" t="s">
        <v>3</v>
      </c>
      <c r="E120" s="83"/>
      <c r="F120" s="84"/>
      <c r="G120" s="84"/>
      <c r="H120" s="83"/>
      <c r="I120" s="84"/>
      <c r="J120" s="83"/>
      <c r="K120" s="87">
        <f t="shared" si="3"/>
        <v>0</v>
      </c>
      <c r="L120" s="84"/>
    </row>
    <row r="121" spans="2:12" ht="25" customHeight="1">
      <c r="B121" s="163"/>
      <c r="C121" s="182"/>
      <c r="D121" s="85" t="s">
        <v>4</v>
      </c>
      <c r="E121" s="83"/>
      <c r="F121" s="84"/>
      <c r="G121" s="84"/>
      <c r="H121" s="83"/>
      <c r="I121" s="84"/>
      <c r="J121" s="83"/>
      <c r="K121" s="87">
        <f t="shared" si="3"/>
        <v>0</v>
      </c>
      <c r="L121" s="84"/>
    </row>
    <row r="122" spans="2:12" ht="25" customHeight="1">
      <c r="B122" s="163"/>
      <c r="C122" s="182"/>
      <c r="D122" s="85" t="s">
        <v>5</v>
      </c>
      <c r="E122" s="83"/>
      <c r="F122" s="84"/>
      <c r="G122" s="84"/>
      <c r="H122" s="83"/>
      <c r="I122" s="111"/>
      <c r="J122" s="83"/>
      <c r="K122" s="87">
        <f t="shared" si="3"/>
        <v>0</v>
      </c>
      <c r="L122" s="84"/>
    </row>
    <row r="123" spans="2:12" ht="25" customHeight="1">
      <c r="B123" s="163"/>
      <c r="C123" s="182"/>
      <c r="D123" s="85" t="s">
        <v>6</v>
      </c>
      <c r="E123" s="83"/>
      <c r="F123" s="84"/>
      <c r="G123" s="84"/>
      <c r="H123" s="83"/>
      <c r="I123" s="84"/>
      <c r="J123" s="83"/>
      <c r="K123" s="87">
        <f t="shared" si="3"/>
        <v>0</v>
      </c>
      <c r="L123" s="84"/>
    </row>
    <row r="124" spans="2:12" ht="25" customHeight="1">
      <c r="B124" s="163"/>
      <c r="C124" s="182"/>
      <c r="D124" s="85" t="s">
        <v>7</v>
      </c>
      <c r="E124" s="83"/>
      <c r="F124" s="84"/>
      <c r="G124" s="84"/>
      <c r="H124" s="83"/>
      <c r="I124" s="84"/>
      <c r="J124" s="83"/>
      <c r="K124" s="87">
        <f t="shared" si="3"/>
        <v>0</v>
      </c>
      <c r="L124" s="84"/>
    </row>
  </sheetData>
  <sheetProtection algorithmName="SHA-512" hashValue="LkikTLOevFVU3yY6WMxMWW6R0A4exnR6FFV9vCB5Edf6X3wWSin7w53kHt9uyTG8XGAO0VaOPbmv2IJWaHf+5A==" saltValue="TOZaCTp0Xm7YX/lgQ4fKGQ==" spinCount="100000" sheet="1" objects="1" scenarios="1"/>
  <mergeCells count="83">
    <mergeCell ref="B88:B92"/>
    <mergeCell ref="C88:C92"/>
    <mergeCell ref="B110:B114"/>
    <mergeCell ref="C110:C114"/>
    <mergeCell ref="B120:B124"/>
    <mergeCell ref="C120:C124"/>
    <mergeCell ref="B105:B109"/>
    <mergeCell ref="C105:C109"/>
    <mergeCell ref="B115:B119"/>
    <mergeCell ref="C115:C119"/>
    <mergeCell ref="B93:B97"/>
    <mergeCell ref="C93:C97"/>
    <mergeCell ref="B100:B104"/>
    <mergeCell ref="C100:C104"/>
    <mergeCell ref="C4:C8"/>
    <mergeCell ref="B4:B8"/>
    <mergeCell ref="F2:F3"/>
    <mergeCell ref="H2:H3"/>
    <mergeCell ref="D2:D3"/>
    <mergeCell ref="E2:E3"/>
    <mergeCell ref="G2:G3"/>
    <mergeCell ref="B9:B13"/>
    <mergeCell ref="C9:C13"/>
    <mergeCell ref="B14:B18"/>
    <mergeCell ref="C14:C18"/>
    <mergeCell ref="B19:B23"/>
    <mergeCell ref="C19:C23"/>
    <mergeCell ref="B24:B28"/>
    <mergeCell ref="C24:C28"/>
    <mergeCell ref="B29:B33"/>
    <mergeCell ref="C29:C33"/>
    <mergeCell ref="B39:B43"/>
    <mergeCell ref="C39:C43"/>
    <mergeCell ref="B34:B38"/>
    <mergeCell ref="C34:C38"/>
    <mergeCell ref="I2:I3"/>
    <mergeCell ref="J2:J3"/>
    <mergeCell ref="K2:K3"/>
    <mergeCell ref="L2:L3"/>
    <mergeCell ref="B1:L1"/>
    <mergeCell ref="I44:I45"/>
    <mergeCell ref="J44:J45"/>
    <mergeCell ref="K44:K45"/>
    <mergeCell ref="B56:B60"/>
    <mergeCell ref="C56:C60"/>
    <mergeCell ref="D44:D45"/>
    <mergeCell ref="E44:E45"/>
    <mergeCell ref="F44:F45"/>
    <mergeCell ref="G44:G45"/>
    <mergeCell ref="H44:H45"/>
    <mergeCell ref="B46:B50"/>
    <mergeCell ref="C46:C50"/>
    <mergeCell ref="B51:B55"/>
    <mergeCell ref="C51:C55"/>
    <mergeCell ref="B71:B75"/>
    <mergeCell ref="C71:C75"/>
    <mergeCell ref="B78:B82"/>
    <mergeCell ref="C78:C82"/>
    <mergeCell ref="B61:B65"/>
    <mergeCell ref="C61:C65"/>
    <mergeCell ref="B66:B70"/>
    <mergeCell ref="C66:C70"/>
    <mergeCell ref="B83:B87"/>
    <mergeCell ref="C83:C87"/>
    <mergeCell ref="D76:D77"/>
    <mergeCell ref="E76:E77"/>
    <mergeCell ref="F76:F77"/>
    <mergeCell ref="L76:L77"/>
    <mergeCell ref="L44:L45"/>
    <mergeCell ref="L98:L99"/>
    <mergeCell ref="D98:D99"/>
    <mergeCell ref="E98:E99"/>
    <mergeCell ref="F98:F99"/>
    <mergeCell ref="G98:G99"/>
    <mergeCell ref="H98:H99"/>
    <mergeCell ref="K98:K99"/>
    <mergeCell ref="G76:G77"/>
    <mergeCell ref="H76:H77"/>
    <mergeCell ref="I76:I77"/>
    <mergeCell ref="J76:J77"/>
    <mergeCell ref="K76:K77"/>
    <mergeCell ref="I98:I99"/>
    <mergeCell ref="J98:J99"/>
  </mergeCells>
  <conditionalFormatting sqref="E4:E43 E46:E124">
    <cfRule type="expression" dxfId="41" priority="73">
      <formula>$E4="Yes"</formula>
    </cfRule>
    <cfRule type="expression" dxfId="40" priority="74">
      <formula>$E4</formula>
    </cfRule>
  </conditionalFormatting>
  <conditionalFormatting sqref="E44:F99 I80:I97 E100:L120 E123:L124 E121:H122 J121:L122">
    <cfRule type="expression" dxfId="39" priority="2">
      <formula>$E44="No"</formula>
    </cfRule>
  </conditionalFormatting>
  <conditionalFormatting sqref="E4:L43">
    <cfRule type="expression" dxfId="38" priority="13">
      <formula>$E4="No"</formula>
    </cfRule>
  </conditionalFormatting>
  <conditionalFormatting sqref="G46:G75">
    <cfRule type="expression" dxfId="37" priority="60">
      <formula>$E46="No"</formula>
    </cfRule>
  </conditionalFormatting>
  <conditionalFormatting sqref="G78:G97">
    <cfRule type="expression" dxfId="36" priority="47">
      <formula>$E78="No"</formula>
    </cfRule>
  </conditionalFormatting>
  <conditionalFormatting sqref="H1:H3 H44:H45 H76:H77 H98:H99 H125:H1048576">
    <cfRule type="dataBar" priority="25">
      <dataBar>
        <cfvo type="num" val="1"/>
        <cfvo type="num" val="5"/>
        <color rgb="FF638EC6"/>
      </dataBar>
      <extLst>
        <ext xmlns:x14="http://schemas.microsoft.com/office/spreadsheetml/2009/9/main" uri="{B025F937-C7B1-47D3-B67F-A62EFF666E3E}">
          <x14:id>{DF3056CF-8A93-9047-9F3B-9BF8179EAE54}</x14:id>
        </ext>
      </extLst>
    </cfRule>
  </conditionalFormatting>
  <conditionalFormatting sqref="H44:L44 H45:K45">
    <cfRule type="expression" dxfId="35" priority="23">
      <formula>$E44="No"</formula>
    </cfRule>
  </conditionalFormatting>
  <conditionalFormatting sqref="H76:L76 H77:K77">
    <cfRule type="expression" dxfId="34" priority="24">
      <formula>$E76="No"</formula>
    </cfRule>
  </conditionalFormatting>
  <conditionalFormatting sqref="H98:L98 H99:K99">
    <cfRule type="expression" dxfId="33" priority="26">
      <formula>$E98="No"</formula>
    </cfRule>
  </conditionalFormatting>
  <conditionalFormatting sqref="I46:I75">
    <cfRule type="expression" dxfId="32" priority="77">
      <formula>$E46="No"</formula>
    </cfRule>
  </conditionalFormatting>
  <conditionalFormatting sqref="K46:L75">
    <cfRule type="expression" dxfId="31" priority="12">
      <formula>$E46="No"</formula>
    </cfRule>
  </conditionalFormatting>
  <conditionalFormatting sqref="K78:L97">
    <cfRule type="expression" dxfId="30" priority="11">
      <formula>$E78="No"</formula>
    </cfRule>
  </conditionalFormatting>
  <conditionalFormatting sqref="I78 I121">
    <cfRule type="expression" dxfId="29" priority="111">
      <formula>$E79="No"</formula>
    </cfRule>
  </conditionalFormatting>
  <dataValidations count="3">
    <dataValidation type="custom" allowBlank="1" showInputMessage="1" showErrorMessage="1" sqref="G46:G75 G4:G43 G78:G97 G100:G124">
      <formula1>F4</formula1>
    </dataValidation>
    <dataValidation type="list" allowBlank="1" showInputMessage="1" showErrorMessage="1" sqref="E78:E97 E46:E75 E4:E43 E100:E124">
      <formula1>"Yes,No"</formula1>
    </dataValidation>
    <dataValidation type="list" allowBlank="1" showInputMessage="1" showErrorMessage="1" sqref="H100:H124 J4:J43 J46:J75 J78:J97 H4:H43 H46:H75 H78:H97 J100:J124">
      <formula1>"1,2,3,4,5"</formula1>
    </dataValidation>
  </dataValidations>
  <pageMargins left="0.7" right="0.7" top="0.75" bottom="0.75" header="0.3" footer="0.3"/>
  <pageSetup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dataBar" id="{DF3056CF-8A93-9047-9F3B-9BF8179EAE54}">
            <x14:dataBar minLength="0" maxLength="100" gradient="0">
              <x14:cfvo type="num">
                <xm:f>1</xm:f>
              </x14:cfvo>
              <x14:cfvo type="num">
                <xm:f>5</xm:f>
              </x14:cfvo>
              <x14:negativeFillColor rgb="FFFF0000"/>
              <x14:axisColor rgb="FF000000"/>
            </x14:dataBar>
          </x14:cfRule>
          <xm:sqref>H1:H3 H44:H45 H76:H77 H98:H99 H125:H1048576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D7E42"/>
  </sheetPr>
  <dimension ref="A1:K94"/>
  <sheetViews>
    <sheetView topLeftCell="A55" zoomScale="90" zoomScaleNormal="90" workbookViewId="0">
      <selection activeCell="I94" sqref="I94"/>
    </sheetView>
  </sheetViews>
  <sheetFormatPr defaultColWidth="10.6640625" defaultRowHeight="15.5"/>
  <cols>
    <col min="1" max="1" width="15.1640625" customWidth="1"/>
    <col min="2" max="2" width="78.1640625" customWidth="1"/>
    <col min="3" max="3" width="12" bestFit="1" customWidth="1"/>
    <col min="5" max="6" width="25.83203125" style="81" customWidth="1"/>
    <col min="7" max="7" width="18" bestFit="1" customWidth="1"/>
    <col min="8" max="8" width="25.83203125" style="81" customWidth="1"/>
    <col min="9" max="9" width="16.6640625" style="73" bestFit="1" customWidth="1"/>
    <col min="10" max="10" width="10.83203125" style="73"/>
    <col min="11" max="11" width="30.83203125" style="81" customWidth="1"/>
  </cols>
  <sheetData>
    <row r="1" spans="1:11">
      <c r="A1" s="190" t="s">
        <v>29</v>
      </c>
      <c r="B1" s="190"/>
      <c r="C1" s="190"/>
      <c r="D1" s="190"/>
      <c r="E1" s="190"/>
      <c r="F1" s="190"/>
      <c r="G1" s="190"/>
      <c r="H1" s="190"/>
      <c r="I1" s="190"/>
      <c r="J1" s="190"/>
      <c r="K1" s="190"/>
    </row>
    <row r="2" spans="1:11" ht="16" customHeight="1">
      <c r="A2" s="7" t="s">
        <v>8</v>
      </c>
      <c r="B2" s="8" t="s">
        <v>30</v>
      </c>
      <c r="C2" s="186" t="s">
        <v>2</v>
      </c>
      <c r="D2" s="186" t="s">
        <v>126</v>
      </c>
      <c r="E2" s="185" t="s">
        <v>13</v>
      </c>
      <c r="F2" s="185" t="s">
        <v>127</v>
      </c>
      <c r="G2" s="186" t="s">
        <v>15</v>
      </c>
      <c r="H2" s="185" t="s">
        <v>16</v>
      </c>
      <c r="I2" s="186" t="s">
        <v>17</v>
      </c>
      <c r="J2" s="186" t="s">
        <v>18</v>
      </c>
      <c r="K2" s="185" t="s">
        <v>197</v>
      </c>
    </row>
    <row r="3" spans="1:11">
      <c r="A3" s="9" t="s">
        <v>0</v>
      </c>
      <c r="B3" s="10" t="s">
        <v>1</v>
      </c>
      <c r="C3" s="186"/>
      <c r="D3" s="186"/>
      <c r="E3" s="185"/>
      <c r="F3" s="185"/>
      <c r="G3" s="186"/>
      <c r="H3" s="185"/>
      <c r="I3" s="186"/>
      <c r="J3" s="186"/>
      <c r="K3" s="185"/>
    </row>
    <row r="4" spans="1:11">
      <c r="A4" s="184" t="s">
        <v>31</v>
      </c>
      <c r="B4" s="161" t="s">
        <v>100</v>
      </c>
      <c r="C4" s="72" t="s">
        <v>3</v>
      </c>
      <c r="D4" s="83" t="s">
        <v>180</v>
      </c>
      <c r="E4" s="84"/>
      <c r="F4" s="84"/>
      <c r="G4" s="83"/>
      <c r="H4" s="84"/>
      <c r="I4" s="83"/>
      <c r="J4" s="87">
        <f>I4-G4</f>
        <v>0</v>
      </c>
      <c r="K4" s="84"/>
    </row>
    <row r="5" spans="1:11">
      <c r="A5" s="184"/>
      <c r="B5" s="162"/>
      <c r="C5" s="72" t="s">
        <v>4</v>
      </c>
      <c r="D5" s="83" t="s">
        <v>180</v>
      </c>
      <c r="E5" s="84"/>
      <c r="F5" s="84"/>
      <c r="G5" s="83"/>
      <c r="H5" s="84"/>
      <c r="I5" s="83"/>
      <c r="J5" s="87">
        <f t="shared" ref="J5:J23" si="0">I5-G5</f>
        <v>0</v>
      </c>
      <c r="K5" s="84"/>
    </row>
    <row r="6" spans="1:11">
      <c r="A6" s="184"/>
      <c r="B6" s="162"/>
      <c r="C6" s="72" t="s">
        <v>5</v>
      </c>
      <c r="D6" s="83" t="s">
        <v>180</v>
      </c>
      <c r="E6" s="84"/>
      <c r="F6" s="84"/>
      <c r="G6" s="83"/>
      <c r="H6" s="84"/>
      <c r="I6" s="83"/>
      <c r="J6" s="87">
        <f t="shared" si="0"/>
        <v>0</v>
      </c>
      <c r="K6" s="84"/>
    </row>
    <row r="7" spans="1:11">
      <c r="A7" s="184"/>
      <c r="B7" s="162"/>
      <c r="C7" s="72" t="s">
        <v>6</v>
      </c>
      <c r="D7" s="83" t="s">
        <v>180</v>
      </c>
      <c r="E7" s="84"/>
      <c r="F7" s="84"/>
      <c r="G7" s="83"/>
      <c r="H7" s="84"/>
      <c r="I7" s="83"/>
      <c r="J7" s="87">
        <f t="shared" si="0"/>
        <v>0</v>
      </c>
      <c r="K7" s="84"/>
    </row>
    <row r="8" spans="1:11">
      <c r="A8" s="184"/>
      <c r="B8" s="162"/>
      <c r="C8" s="72" t="s">
        <v>7</v>
      </c>
      <c r="D8" s="83" t="s">
        <v>180</v>
      </c>
      <c r="E8" s="84"/>
      <c r="F8" s="84"/>
      <c r="G8" s="83"/>
      <c r="H8" s="84"/>
      <c r="I8" s="83"/>
      <c r="J8" s="87">
        <f t="shared" si="0"/>
        <v>0</v>
      </c>
      <c r="K8" s="84"/>
    </row>
    <row r="9" spans="1:11">
      <c r="A9" s="184" t="s">
        <v>32</v>
      </c>
      <c r="B9" s="161" t="s">
        <v>101</v>
      </c>
      <c r="C9" s="72" t="s">
        <v>3</v>
      </c>
      <c r="D9" s="83" t="s">
        <v>180</v>
      </c>
      <c r="E9" s="84"/>
      <c r="F9" s="84"/>
      <c r="G9" s="83"/>
      <c r="H9" s="84"/>
      <c r="I9" s="83"/>
      <c r="J9" s="87">
        <f t="shared" si="0"/>
        <v>0</v>
      </c>
      <c r="K9" s="84"/>
    </row>
    <row r="10" spans="1:11">
      <c r="A10" s="184"/>
      <c r="B10" s="162"/>
      <c r="C10" s="72" t="s">
        <v>4</v>
      </c>
      <c r="D10" s="83" t="s">
        <v>180</v>
      </c>
      <c r="E10" s="84"/>
      <c r="F10" s="84"/>
      <c r="G10" s="83"/>
      <c r="H10" s="84"/>
      <c r="I10" s="83"/>
      <c r="J10" s="87">
        <f t="shared" si="0"/>
        <v>0</v>
      </c>
      <c r="K10" s="84"/>
    </row>
    <row r="11" spans="1:11">
      <c r="A11" s="184"/>
      <c r="B11" s="162"/>
      <c r="C11" s="72" t="s">
        <v>5</v>
      </c>
      <c r="D11" s="83" t="s">
        <v>180</v>
      </c>
      <c r="E11" s="84"/>
      <c r="F11" s="84"/>
      <c r="G11" s="83"/>
      <c r="H11" s="84"/>
      <c r="I11" s="83"/>
      <c r="J11" s="87">
        <f t="shared" si="0"/>
        <v>0</v>
      </c>
      <c r="K11" s="84"/>
    </row>
    <row r="12" spans="1:11">
      <c r="A12" s="184"/>
      <c r="B12" s="162"/>
      <c r="C12" s="72" t="s">
        <v>6</v>
      </c>
      <c r="D12" s="83" t="s">
        <v>180</v>
      </c>
      <c r="E12" s="84"/>
      <c r="F12" s="84"/>
      <c r="G12" s="83"/>
      <c r="H12" s="84"/>
      <c r="I12" s="83"/>
      <c r="J12" s="87">
        <f t="shared" si="0"/>
        <v>0</v>
      </c>
      <c r="K12" s="84"/>
    </row>
    <row r="13" spans="1:11">
      <c r="A13" s="184"/>
      <c r="B13" s="162"/>
      <c r="C13" s="72" t="s">
        <v>7</v>
      </c>
      <c r="D13" s="83" t="s">
        <v>180</v>
      </c>
      <c r="E13" s="84"/>
      <c r="F13" s="84"/>
      <c r="G13" s="83"/>
      <c r="H13" s="84"/>
      <c r="I13" s="83"/>
      <c r="J13" s="87">
        <f t="shared" si="0"/>
        <v>0</v>
      </c>
      <c r="K13" s="84"/>
    </row>
    <row r="14" spans="1:11">
      <c r="A14" s="184" t="s">
        <v>33</v>
      </c>
      <c r="B14" s="161" t="s">
        <v>102</v>
      </c>
      <c r="C14" s="72" t="s">
        <v>3</v>
      </c>
      <c r="D14" s="83" t="s">
        <v>180</v>
      </c>
      <c r="E14" s="84"/>
      <c r="F14" s="84"/>
      <c r="G14" s="83"/>
      <c r="H14" s="84"/>
      <c r="I14" s="83"/>
      <c r="J14" s="87">
        <f t="shared" si="0"/>
        <v>0</v>
      </c>
      <c r="K14" s="84"/>
    </row>
    <row r="15" spans="1:11">
      <c r="A15" s="184"/>
      <c r="B15" s="162"/>
      <c r="C15" s="72" t="s">
        <v>4</v>
      </c>
      <c r="D15" s="83" t="s">
        <v>180</v>
      </c>
      <c r="E15" s="84"/>
      <c r="F15" s="84"/>
      <c r="G15" s="83"/>
      <c r="H15" s="84"/>
      <c r="I15" s="83"/>
      <c r="J15" s="87">
        <f t="shared" si="0"/>
        <v>0</v>
      </c>
      <c r="K15" s="84"/>
    </row>
    <row r="16" spans="1:11">
      <c r="A16" s="184"/>
      <c r="B16" s="162"/>
      <c r="C16" s="72" t="s">
        <v>5</v>
      </c>
      <c r="D16" s="83" t="s">
        <v>180</v>
      </c>
      <c r="E16" s="84"/>
      <c r="F16" s="84"/>
      <c r="G16" s="83"/>
      <c r="H16" s="84"/>
      <c r="I16" s="83"/>
      <c r="J16" s="87">
        <f t="shared" si="0"/>
        <v>0</v>
      </c>
      <c r="K16" s="84"/>
    </row>
    <row r="17" spans="1:11">
      <c r="A17" s="184"/>
      <c r="B17" s="162"/>
      <c r="C17" s="72" t="s">
        <v>6</v>
      </c>
      <c r="D17" s="83" t="s">
        <v>180</v>
      </c>
      <c r="E17" s="84"/>
      <c r="F17" s="84"/>
      <c r="G17" s="83"/>
      <c r="H17" s="84"/>
      <c r="I17" s="83"/>
      <c r="J17" s="87">
        <f t="shared" si="0"/>
        <v>0</v>
      </c>
      <c r="K17" s="84"/>
    </row>
    <row r="18" spans="1:11">
      <c r="A18" s="184"/>
      <c r="B18" s="162"/>
      <c r="C18" s="72" t="s">
        <v>7</v>
      </c>
      <c r="D18" s="83" t="s">
        <v>180</v>
      </c>
      <c r="E18" s="84"/>
      <c r="F18" s="84"/>
      <c r="G18" s="83"/>
      <c r="H18" s="84"/>
      <c r="I18" s="83"/>
      <c r="J18" s="87">
        <f t="shared" si="0"/>
        <v>0</v>
      </c>
      <c r="K18" s="84"/>
    </row>
    <row r="19" spans="1:11">
      <c r="A19" s="184" t="s">
        <v>34</v>
      </c>
      <c r="B19" s="161" t="s">
        <v>103</v>
      </c>
      <c r="C19" s="72" t="s">
        <v>3</v>
      </c>
      <c r="D19" s="83" t="s">
        <v>180</v>
      </c>
      <c r="E19" s="84"/>
      <c r="F19" s="84"/>
      <c r="G19" s="83"/>
      <c r="H19" s="84"/>
      <c r="I19" s="83"/>
      <c r="J19" s="87">
        <f t="shared" si="0"/>
        <v>0</v>
      </c>
      <c r="K19" s="84"/>
    </row>
    <row r="20" spans="1:11">
      <c r="A20" s="184"/>
      <c r="B20" s="162"/>
      <c r="C20" s="72" t="s">
        <v>4</v>
      </c>
      <c r="D20" s="83" t="s">
        <v>180</v>
      </c>
      <c r="E20" s="84"/>
      <c r="F20" s="84"/>
      <c r="G20" s="83"/>
      <c r="H20" s="84"/>
      <c r="I20" s="83"/>
      <c r="J20" s="87">
        <f t="shared" si="0"/>
        <v>0</v>
      </c>
      <c r="K20" s="84"/>
    </row>
    <row r="21" spans="1:11">
      <c r="A21" s="184"/>
      <c r="B21" s="162"/>
      <c r="C21" s="72" t="s">
        <v>5</v>
      </c>
      <c r="D21" s="83" t="s">
        <v>180</v>
      </c>
      <c r="E21" s="84"/>
      <c r="F21" s="84"/>
      <c r="G21" s="83"/>
      <c r="H21" s="84"/>
      <c r="I21" s="83"/>
      <c r="J21" s="87">
        <f t="shared" si="0"/>
        <v>0</v>
      </c>
      <c r="K21" s="84"/>
    </row>
    <row r="22" spans="1:11">
      <c r="A22" s="184"/>
      <c r="B22" s="162"/>
      <c r="C22" s="72" t="s">
        <v>6</v>
      </c>
      <c r="D22" s="83" t="s">
        <v>180</v>
      </c>
      <c r="E22" s="84"/>
      <c r="F22" s="84"/>
      <c r="G22" s="83"/>
      <c r="H22" s="84"/>
      <c r="I22" s="83"/>
      <c r="J22" s="87">
        <f t="shared" si="0"/>
        <v>0</v>
      </c>
      <c r="K22" s="84"/>
    </row>
    <row r="23" spans="1:11">
      <c r="A23" s="184"/>
      <c r="B23" s="162"/>
      <c r="C23" s="72" t="s">
        <v>7</v>
      </c>
      <c r="D23" s="83" t="s">
        <v>180</v>
      </c>
      <c r="E23" s="84"/>
      <c r="F23" s="84"/>
      <c r="G23" s="83"/>
      <c r="H23" s="84"/>
      <c r="I23" s="83"/>
      <c r="J23" s="87">
        <f t="shared" si="0"/>
        <v>0</v>
      </c>
      <c r="K23" s="84"/>
    </row>
    <row r="24" spans="1:11" ht="16" customHeight="1">
      <c r="A24" s="7" t="s">
        <v>8</v>
      </c>
      <c r="B24" s="8" t="s">
        <v>35</v>
      </c>
      <c r="C24" s="186" t="s">
        <v>2</v>
      </c>
      <c r="D24" s="186" t="s">
        <v>126</v>
      </c>
      <c r="E24" s="185" t="s">
        <v>13</v>
      </c>
      <c r="F24" s="185" t="s">
        <v>127</v>
      </c>
      <c r="G24" s="186" t="s">
        <v>15</v>
      </c>
      <c r="H24" s="185" t="s">
        <v>16</v>
      </c>
      <c r="I24" s="186" t="s">
        <v>17</v>
      </c>
      <c r="J24" s="186" t="s">
        <v>18</v>
      </c>
      <c r="K24" s="185" t="s">
        <v>197</v>
      </c>
    </row>
    <row r="25" spans="1:11">
      <c r="A25" s="9" t="s">
        <v>0</v>
      </c>
      <c r="B25" s="10" t="s">
        <v>1</v>
      </c>
      <c r="C25" s="186"/>
      <c r="D25" s="186"/>
      <c r="E25" s="185"/>
      <c r="F25" s="185"/>
      <c r="G25" s="186"/>
      <c r="H25" s="185"/>
      <c r="I25" s="186"/>
      <c r="J25" s="186"/>
      <c r="K25" s="185"/>
    </row>
    <row r="26" spans="1:11">
      <c r="A26" s="184" t="s">
        <v>36</v>
      </c>
      <c r="B26" s="161" t="s">
        <v>104</v>
      </c>
      <c r="C26" s="72" t="s">
        <v>3</v>
      </c>
      <c r="D26" s="83" t="s">
        <v>180</v>
      </c>
      <c r="E26" s="84"/>
      <c r="F26" s="84"/>
      <c r="G26" s="83"/>
      <c r="H26" s="84"/>
      <c r="I26" s="83"/>
      <c r="J26" s="87">
        <f t="shared" ref="J26:J40" si="1">I26-G26</f>
        <v>0</v>
      </c>
      <c r="K26" s="84"/>
    </row>
    <row r="27" spans="1:11">
      <c r="A27" s="184"/>
      <c r="B27" s="162"/>
      <c r="C27" s="72" t="s">
        <v>4</v>
      </c>
      <c r="D27" s="83" t="s">
        <v>180</v>
      </c>
      <c r="E27" s="84"/>
      <c r="F27" s="84"/>
      <c r="G27" s="83"/>
      <c r="H27" s="84"/>
      <c r="I27" s="83"/>
      <c r="J27" s="87">
        <f t="shared" si="1"/>
        <v>0</v>
      </c>
      <c r="K27" s="84"/>
    </row>
    <row r="28" spans="1:11">
      <c r="A28" s="184"/>
      <c r="B28" s="162"/>
      <c r="C28" s="72" t="s">
        <v>5</v>
      </c>
      <c r="D28" s="83" t="s">
        <v>180</v>
      </c>
      <c r="E28" s="84"/>
      <c r="F28" s="84"/>
      <c r="G28" s="83"/>
      <c r="H28" s="84"/>
      <c r="I28" s="83"/>
      <c r="J28" s="87">
        <f t="shared" si="1"/>
        <v>0</v>
      </c>
      <c r="K28" s="84"/>
    </row>
    <row r="29" spans="1:11">
      <c r="A29" s="184"/>
      <c r="B29" s="162"/>
      <c r="C29" s="72" t="s">
        <v>6</v>
      </c>
      <c r="D29" s="83" t="s">
        <v>180</v>
      </c>
      <c r="E29" s="84"/>
      <c r="F29" s="84"/>
      <c r="G29" s="83"/>
      <c r="H29" s="84"/>
      <c r="I29" s="83"/>
      <c r="J29" s="87">
        <f t="shared" si="1"/>
        <v>0</v>
      </c>
      <c r="K29" s="84"/>
    </row>
    <row r="30" spans="1:11">
      <c r="A30" s="184"/>
      <c r="B30" s="162"/>
      <c r="C30" s="72" t="s">
        <v>7</v>
      </c>
      <c r="D30" s="83" t="s">
        <v>180</v>
      </c>
      <c r="E30" s="84"/>
      <c r="F30" s="84"/>
      <c r="G30" s="83"/>
      <c r="H30" s="84"/>
      <c r="I30" s="83"/>
      <c r="J30" s="87">
        <f t="shared" si="1"/>
        <v>0</v>
      </c>
      <c r="K30" s="84"/>
    </row>
    <row r="31" spans="1:11">
      <c r="A31" s="184" t="s">
        <v>69</v>
      </c>
      <c r="B31" s="161" t="s">
        <v>105</v>
      </c>
      <c r="C31" s="72" t="s">
        <v>3</v>
      </c>
      <c r="D31" s="83" t="s">
        <v>180</v>
      </c>
      <c r="E31" s="84"/>
      <c r="F31" s="84"/>
      <c r="G31" s="83"/>
      <c r="H31" s="84"/>
      <c r="I31" s="83"/>
      <c r="J31" s="87">
        <f t="shared" si="1"/>
        <v>0</v>
      </c>
      <c r="K31" s="84"/>
    </row>
    <row r="32" spans="1:11">
      <c r="A32" s="184"/>
      <c r="B32" s="162"/>
      <c r="C32" s="72" t="s">
        <v>4</v>
      </c>
      <c r="D32" s="83" t="s">
        <v>180</v>
      </c>
      <c r="E32" s="84"/>
      <c r="F32" s="84"/>
      <c r="G32" s="83"/>
      <c r="H32" s="84"/>
      <c r="I32" s="83"/>
      <c r="J32" s="87">
        <f t="shared" si="1"/>
        <v>0</v>
      </c>
      <c r="K32" s="84"/>
    </row>
    <row r="33" spans="1:11">
      <c r="A33" s="184"/>
      <c r="B33" s="162"/>
      <c r="C33" s="72" t="s">
        <v>5</v>
      </c>
      <c r="D33" s="83" t="s">
        <v>180</v>
      </c>
      <c r="E33" s="84"/>
      <c r="F33" s="84"/>
      <c r="G33" s="83"/>
      <c r="H33" s="84"/>
      <c r="I33" s="83"/>
      <c r="J33" s="87">
        <f t="shared" si="1"/>
        <v>0</v>
      </c>
      <c r="K33" s="84"/>
    </row>
    <row r="34" spans="1:11">
      <c r="A34" s="184"/>
      <c r="B34" s="162"/>
      <c r="C34" s="72" t="s">
        <v>6</v>
      </c>
      <c r="D34" s="83" t="s">
        <v>180</v>
      </c>
      <c r="E34" s="84"/>
      <c r="F34" s="84"/>
      <c r="G34" s="83"/>
      <c r="H34" s="84"/>
      <c r="I34" s="83"/>
      <c r="J34" s="87">
        <f t="shared" si="1"/>
        <v>0</v>
      </c>
      <c r="K34" s="84"/>
    </row>
    <row r="35" spans="1:11">
      <c r="A35" s="184"/>
      <c r="B35" s="162"/>
      <c r="C35" s="72" t="s">
        <v>7</v>
      </c>
      <c r="D35" s="83" t="s">
        <v>180</v>
      </c>
      <c r="E35" s="84"/>
      <c r="F35" s="84"/>
      <c r="G35" s="83"/>
      <c r="H35" s="84"/>
      <c r="I35" s="83"/>
      <c r="J35" s="87">
        <f t="shared" si="1"/>
        <v>0</v>
      </c>
      <c r="K35" s="84"/>
    </row>
    <row r="36" spans="1:11">
      <c r="A36" s="184" t="s">
        <v>70</v>
      </c>
      <c r="B36" s="161" t="s">
        <v>106</v>
      </c>
      <c r="C36" s="72" t="s">
        <v>3</v>
      </c>
      <c r="D36" s="83" t="s">
        <v>180</v>
      </c>
      <c r="E36" s="84"/>
      <c r="F36" s="84"/>
      <c r="G36" s="83"/>
      <c r="H36" s="84"/>
      <c r="I36" s="83"/>
      <c r="J36" s="87">
        <f t="shared" si="1"/>
        <v>0</v>
      </c>
      <c r="K36" s="84"/>
    </row>
    <row r="37" spans="1:11">
      <c r="A37" s="184"/>
      <c r="B37" s="162"/>
      <c r="C37" s="72" t="s">
        <v>4</v>
      </c>
      <c r="D37" s="83" t="s">
        <v>180</v>
      </c>
      <c r="E37" s="84"/>
      <c r="F37" s="84"/>
      <c r="G37" s="83"/>
      <c r="H37" s="84"/>
      <c r="I37" s="83"/>
      <c r="J37" s="87">
        <f t="shared" si="1"/>
        <v>0</v>
      </c>
      <c r="K37" s="84"/>
    </row>
    <row r="38" spans="1:11">
      <c r="A38" s="184"/>
      <c r="B38" s="162"/>
      <c r="C38" s="72" t="s">
        <v>5</v>
      </c>
      <c r="D38" s="83" t="s">
        <v>180</v>
      </c>
      <c r="E38" s="84"/>
      <c r="F38" s="84"/>
      <c r="G38" s="83"/>
      <c r="H38" s="84"/>
      <c r="I38" s="83"/>
      <c r="J38" s="87">
        <f t="shared" si="1"/>
        <v>0</v>
      </c>
      <c r="K38" s="84"/>
    </row>
    <row r="39" spans="1:11">
      <c r="A39" s="184"/>
      <c r="B39" s="162"/>
      <c r="C39" s="72" t="s">
        <v>6</v>
      </c>
      <c r="D39" s="83" t="s">
        <v>180</v>
      </c>
      <c r="E39" s="84"/>
      <c r="F39" s="84"/>
      <c r="G39" s="83"/>
      <c r="H39" s="84"/>
      <c r="I39" s="83"/>
      <c r="J39" s="87">
        <f t="shared" si="1"/>
        <v>0</v>
      </c>
      <c r="K39" s="84"/>
    </row>
    <row r="40" spans="1:11">
      <c r="A40" s="184"/>
      <c r="B40" s="162"/>
      <c r="C40" s="72" t="s">
        <v>7</v>
      </c>
      <c r="D40" s="83" t="s">
        <v>180</v>
      </c>
      <c r="E40" s="84"/>
      <c r="F40" s="84"/>
      <c r="G40" s="83"/>
      <c r="H40" s="84"/>
      <c r="I40" s="83"/>
      <c r="J40" s="87">
        <f t="shared" si="1"/>
        <v>0</v>
      </c>
      <c r="K40" s="84"/>
    </row>
    <row r="41" spans="1:11" ht="16" customHeight="1">
      <c r="A41" s="7" t="s">
        <v>8</v>
      </c>
      <c r="B41" s="8" t="s">
        <v>37</v>
      </c>
      <c r="C41" s="186" t="s">
        <v>2</v>
      </c>
      <c r="D41" s="186" t="s">
        <v>126</v>
      </c>
      <c r="E41" s="185" t="s">
        <v>13</v>
      </c>
      <c r="F41" s="185" t="s">
        <v>127</v>
      </c>
      <c r="G41" s="186" t="s">
        <v>15</v>
      </c>
      <c r="H41" s="189" t="s">
        <v>16</v>
      </c>
      <c r="I41" s="186" t="s">
        <v>17</v>
      </c>
      <c r="J41" s="186" t="s">
        <v>18</v>
      </c>
      <c r="K41" s="185" t="s">
        <v>197</v>
      </c>
    </row>
    <row r="42" spans="1:11">
      <c r="A42" s="9" t="s">
        <v>0</v>
      </c>
      <c r="B42" s="10" t="s">
        <v>1</v>
      </c>
      <c r="C42" s="186"/>
      <c r="D42" s="186"/>
      <c r="E42" s="185"/>
      <c r="F42" s="185"/>
      <c r="G42" s="186"/>
      <c r="H42" s="189"/>
      <c r="I42" s="186"/>
      <c r="J42" s="186"/>
      <c r="K42" s="185"/>
    </row>
    <row r="43" spans="1:11">
      <c r="A43" s="184" t="s">
        <v>38</v>
      </c>
      <c r="B43" s="161" t="s">
        <v>107</v>
      </c>
      <c r="C43" s="72" t="s">
        <v>3</v>
      </c>
      <c r="D43" s="83" t="s">
        <v>180</v>
      </c>
      <c r="E43" s="84"/>
      <c r="F43" s="84"/>
      <c r="G43" s="83"/>
      <c r="H43" s="84"/>
      <c r="I43" s="83"/>
      <c r="J43" s="87">
        <f t="shared" ref="J43:J72" si="2">I43-G43</f>
        <v>0</v>
      </c>
      <c r="K43" s="84"/>
    </row>
    <row r="44" spans="1:11">
      <c r="A44" s="184"/>
      <c r="B44" s="162"/>
      <c r="C44" s="72" t="s">
        <v>4</v>
      </c>
      <c r="D44" s="83" t="s">
        <v>180</v>
      </c>
      <c r="E44" s="84"/>
      <c r="F44" s="84"/>
      <c r="G44" s="83"/>
      <c r="H44" s="84"/>
      <c r="I44" s="83"/>
      <c r="J44" s="87">
        <f t="shared" si="2"/>
        <v>0</v>
      </c>
      <c r="K44" s="84"/>
    </row>
    <row r="45" spans="1:11">
      <c r="A45" s="184"/>
      <c r="B45" s="162"/>
      <c r="C45" s="72" t="s">
        <v>5</v>
      </c>
      <c r="D45" s="83" t="s">
        <v>180</v>
      </c>
      <c r="E45" s="84"/>
      <c r="F45" s="84"/>
      <c r="G45" s="83"/>
      <c r="H45" s="84"/>
      <c r="I45" s="83"/>
      <c r="J45" s="87">
        <f t="shared" si="2"/>
        <v>0</v>
      </c>
      <c r="K45" s="84"/>
    </row>
    <row r="46" spans="1:11">
      <c r="A46" s="184"/>
      <c r="B46" s="162"/>
      <c r="C46" s="72" t="s">
        <v>6</v>
      </c>
      <c r="D46" s="83" t="s">
        <v>180</v>
      </c>
      <c r="E46" s="84"/>
      <c r="F46" s="84"/>
      <c r="G46" s="83"/>
      <c r="H46" s="84"/>
      <c r="I46" s="83"/>
      <c r="J46" s="87">
        <f t="shared" si="2"/>
        <v>0</v>
      </c>
      <c r="K46" s="84"/>
    </row>
    <row r="47" spans="1:11">
      <c r="A47" s="184"/>
      <c r="B47" s="162"/>
      <c r="C47" s="72" t="s">
        <v>7</v>
      </c>
      <c r="D47" s="83" t="s">
        <v>180</v>
      </c>
      <c r="E47" s="84"/>
      <c r="F47" s="84"/>
      <c r="G47" s="83"/>
      <c r="H47" s="84"/>
      <c r="I47" s="83"/>
      <c r="J47" s="87">
        <f t="shared" si="2"/>
        <v>0</v>
      </c>
      <c r="K47" s="84"/>
    </row>
    <row r="48" spans="1:11">
      <c r="A48" s="184" t="s">
        <v>71</v>
      </c>
      <c r="B48" s="161" t="s">
        <v>108</v>
      </c>
      <c r="C48" s="72" t="s">
        <v>3</v>
      </c>
      <c r="D48" s="83" t="s">
        <v>180</v>
      </c>
      <c r="E48" s="84"/>
      <c r="F48" s="84"/>
      <c r="G48" s="83"/>
      <c r="H48" s="84"/>
      <c r="I48" s="83"/>
      <c r="J48" s="87">
        <f t="shared" si="2"/>
        <v>0</v>
      </c>
      <c r="K48" s="84"/>
    </row>
    <row r="49" spans="1:11">
      <c r="A49" s="184"/>
      <c r="B49" s="162"/>
      <c r="C49" s="72" t="s">
        <v>4</v>
      </c>
      <c r="D49" s="83" t="s">
        <v>180</v>
      </c>
      <c r="E49" s="84"/>
      <c r="F49" s="84"/>
      <c r="G49" s="83"/>
      <c r="H49" s="84"/>
      <c r="I49" s="83"/>
      <c r="J49" s="87">
        <f t="shared" si="2"/>
        <v>0</v>
      </c>
      <c r="K49" s="84"/>
    </row>
    <row r="50" spans="1:11">
      <c r="A50" s="184"/>
      <c r="B50" s="162"/>
      <c r="C50" s="72" t="s">
        <v>5</v>
      </c>
      <c r="D50" s="83" t="s">
        <v>180</v>
      </c>
      <c r="E50" s="84"/>
      <c r="F50" s="84"/>
      <c r="G50" s="83"/>
      <c r="H50" s="84"/>
      <c r="I50" s="83"/>
      <c r="J50" s="87">
        <f t="shared" si="2"/>
        <v>0</v>
      </c>
      <c r="K50" s="84"/>
    </row>
    <row r="51" spans="1:11">
      <c r="A51" s="184"/>
      <c r="B51" s="162"/>
      <c r="C51" s="72" t="s">
        <v>6</v>
      </c>
      <c r="D51" s="83" t="s">
        <v>180</v>
      </c>
      <c r="E51" s="84"/>
      <c r="F51" s="84"/>
      <c r="G51" s="83"/>
      <c r="H51" s="84"/>
      <c r="I51" s="83"/>
      <c r="J51" s="87">
        <f t="shared" si="2"/>
        <v>0</v>
      </c>
      <c r="K51" s="84"/>
    </row>
    <row r="52" spans="1:11">
      <c r="A52" s="184"/>
      <c r="B52" s="162"/>
      <c r="C52" s="72" t="s">
        <v>7</v>
      </c>
      <c r="D52" s="83" t="s">
        <v>180</v>
      </c>
      <c r="E52" s="84"/>
      <c r="F52" s="84"/>
      <c r="G52" s="83"/>
      <c r="H52" s="84"/>
      <c r="I52" s="83"/>
      <c r="J52" s="87">
        <f t="shared" si="2"/>
        <v>0</v>
      </c>
      <c r="K52" s="84"/>
    </row>
    <row r="53" spans="1:11">
      <c r="A53" s="184" t="s">
        <v>39</v>
      </c>
      <c r="B53" s="161" t="s">
        <v>109</v>
      </c>
      <c r="C53" s="72" t="s">
        <v>3</v>
      </c>
      <c r="D53" s="83" t="s">
        <v>180</v>
      </c>
      <c r="E53" s="84"/>
      <c r="F53" s="84"/>
      <c r="G53" s="83"/>
      <c r="H53" s="84"/>
      <c r="I53" s="83"/>
      <c r="J53" s="87">
        <f t="shared" si="2"/>
        <v>0</v>
      </c>
      <c r="K53" s="84"/>
    </row>
    <row r="54" spans="1:11">
      <c r="A54" s="184"/>
      <c r="B54" s="162"/>
      <c r="C54" s="72" t="s">
        <v>4</v>
      </c>
      <c r="D54" s="83" t="s">
        <v>180</v>
      </c>
      <c r="E54" s="84"/>
      <c r="F54" s="84"/>
      <c r="G54" s="83"/>
      <c r="H54" s="84"/>
      <c r="I54" s="83"/>
      <c r="J54" s="87">
        <f t="shared" si="2"/>
        <v>0</v>
      </c>
      <c r="K54" s="84"/>
    </row>
    <row r="55" spans="1:11">
      <c r="A55" s="184"/>
      <c r="B55" s="162"/>
      <c r="C55" s="72" t="s">
        <v>5</v>
      </c>
      <c r="D55" s="83" t="s">
        <v>180</v>
      </c>
      <c r="E55" s="84"/>
      <c r="F55" s="84"/>
      <c r="G55" s="83"/>
      <c r="H55" s="84"/>
      <c r="I55" s="83"/>
      <c r="J55" s="87">
        <f t="shared" si="2"/>
        <v>0</v>
      </c>
      <c r="K55" s="84"/>
    </row>
    <row r="56" spans="1:11">
      <c r="A56" s="184"/>
      <c r="B56" s="162"/>
      <c r="C56" s="72" t="s">
        <v>6</v>
      </c>
      <c r="D56" s="83" t="s">
        <v>180</v>
      </c>
      <c r="E56" s="84"/>
      <c r="F56" s="84"/>
      <c r="G56" s="83"/>
      <c r="H56" s="84"/>
      <c r="I56" s="83"/>
      <c r="J56" s="87">
        <f t="shared" si="2"/>
        <v>0</v>
      </c>
      <c r="K56" s="84"/>
    </row>
    <row r="57" spans="1:11">
      <c r="A57" s="184"/>
      <c r="B57" s="162"/>
      <c r="C57" s="72" t="s">
        <v>7</v>
      </c>
      <c r="D57" s="83" t="s">
        <v>180</v>
      </c>
      <c r="E57" s="84"/>
      <c r="F57" s="84"/>
      <c r="G57" s="83"/>
      <c r="H57" s="84"/>
      <c r="I57" s="83"/>
      <c r="J57" s="87">
        <f t="shared" si="2"/>
        <v>0</v>
      </c>
      <c r="K57" s="84"/>
    </row>
    <row r="58" spans="1:11">
      <c r="A58" s="184" t="s">
        <v>72</v>
      </c>
      <c r="B58" s="161" t="s">
        <v>110</v>
      </c>
      <c r="C58" s="72" t="s">
        <v>3</v>
      </c>
      <c r="D58" s="83" t="s">
        <v>180</v>
      </c>
      <c r="E58" s="84"/>
      <c r="F58" s="84"/>
      <c r="G58" s="83"/>
      <c r="H58" s="84"/>
      <c r="I58" s="83"/>
      <c r="J58" s="87">
        <f t="shared" si="2"/>
        <v>0</v>
      </c>
      <c r="K58" s="84"/>
    </row>
    <row r="59" spans="1:11">
      <c r="A59" s="184"/>
      <c r="B59" s="162"/>
      <c r="C59" s="72" t="s">
        <v>4</v>
      </c>
      <c r="D59" s="83" t="s">
        <v>180</v>
      </c>
      <c r="E59" s="84"/>
      <c r="F59" s="84"/>
      <c r="G59" s="83"/>
      <c r="H59" s="84"/>
      <c r="I59" s="83"/>
      <c r="J59" s="87">
        <f t="shared" si="2"/>
        <v>0</v>
      </c>
      <c r="K59" s="84"/>
    </row>
    <row r="60" spans="1:11">
      <c r="A60" s="184"/>
      <c r="B60" s="162"/>
      <c r="C60" s="72" t="s">
        <v>5</v>
      </c>
      <c r="D60" s="83" t="s">
        <v>180</v>
      </c>
      <c r="E60" s="84"/>
      <c r="F60" s="84"/>
      <c r="G60" s="83"/>
      <c r="H60" s="84"/>
      <c r="I60" s="83"/>
      <c r="J60" s="87">
        <f t="shared" si="2"/>
        <v>0</v>
      </c>
      <c r="K60" s="84"/>
    </row>
    <row r="61" spans="1:11">
      <c r="A61" s="184"/>
      <c r="B61" s="162"/>
      <c r="C61" s="72" t="s">
        <v>6</v>
      </c>
      <c r="D61" s="83" t="s">
        <v>180</v>
      </c>
      <c r="E61" s="84"/>
      <c r="F61" s="84"/>
      <c r="G61" s="83"/>
      <c r="H61" s="84"/>
      <c r="I61" s="83"/>
      <c r="J61" s="87">
        <f t="shared" si="2"/>
        <v>0</v>
      </c>
      <c r="K61" s="84"/>
    </row>
    <row r="62" spans="1:11">
      <c r="A62" s="184"/>
      <c r="B62" s="162"/>
      <c r="C62" s="72" t="s">
        <v>7</v>
      </c>
      <c r="D62" s="83" t="s">
        <v>180</v>
      </c>
      <c r="E62" s="84"/>
      <c r="F62" s="84"/>
      <c r="G62" s="83"/>
      <c r="H62" s="84"/>
      <c r="I62" s="83"/>
      <c r="J62" s="87">
        <f t="shared" si="2"/>
        <v>0</v>
      </c>
      <c r="K62" s="84"/>
    </row>
    <row r="63" spans="1:11">
      <c r="A63" s="184" t="s">
        <v>56</v>
      </c>
      <c r="B63" s="187" t="s">
        <v>137</v>
      </c>
      <c r="C63" s="88" t="s">
        <v>3</v>
      </c>
      <c r="D63" s="83" t="s">
        <v>180</v>
      </c>
      <c r="E63" s="84"/>
      <c r="F63" s="84"/>
      <c r="G63" s="83"/>
      <c r="H63" s="84"/>
      <c r="I63" s="83"/>
      <c r="J63" s="87">
        <f t="shared" si="2"/>
        <v>0</v>
      </c>
      <c r="K63" s="84"/>
    </row>
    <row r="64" spans="1:11">
      <c r="A64" s="184"/>
      <c r="B64" s="188"/>
      <c r="C64" s="88" t="s">
        <v>4</v>
      </c>
      <c r="D64" s="83" t="s">
        <v>180</v>
      </c>
      <c r="E64" s="84"/>
      <c r="F64" s="84"/>
      <c r="G64" s="83"/>
      <c r="H64" s="84"/>
      <c r="I64" s="83"/>
      <c r="J64" s="87">
        <f t="shared" si="2"/>
        <v>0</v>
      </c>
      <c r="K64" s="84"/>
    </row>
    <row r="65" spans="1:11">
      <c r="A65" s="184"/>
      <c r="B65" s="188"/>
      <c r="C65" s="88" t="s">
        <v>5</v>
      </c>
      <c r="D65" s="83" t="s">
        <v>180</v>
      </c>
      <c r="E65" s="84"/>
      <c r="F65" s="84"/>
      <c r="G65" s="83"/>
      <c r="H65" s="84"/>
      <c r="I65" s="83"/>
      <c r="J65" s="87">
        <f t="shared" si="2"/>
        <v>0</v>
      </c>
      <c r="K65" s="84"/>
    </row>
    <row r="66" spans="1:11">
      <c r="A66" s="184"/>
      <c r="B66" s="188"/>
      <c r="C66" s="88" t="s">
        <v>6</v>
      </c>
      <c r="D66" s="83" t="s">
        <v>180</v>
      </c>
      <c r="E66" s="84"/>
      <c r="F66" s="84"/>
      <c r="G66" s="83"/>
      <c r="H66" s="84"/>
      <c r="I66" s="83"/>
      <c r="J66" s="87">
        <f t="shared" si="2"/>
        <v>0</v>
      </c>
      <c r="K66" s="84"/>
    </row>
    <row r="67" spans="1:11">
      <c r="A67" s="184"/>
      <c r="B67" s="188"/>
      <c r="C67" s="88" t="s">
        <v>7</v>
      </c>
      <c r="D67" s="83" t="s">
        <v>180</v>
      </c>
      <c r="E67" s="84"/>
      <c r="F67" s="84"/>
      <c r="G67" s="83"/>
      <c r="H67" s="84"/>
      <c r="I67" s="83"/>
      <c r="J67" s="87">
        <f t="shared" si="2"/>
        <v>0</v>
      </c>
      <c r="K67" s="84"/>
    </row>
    <row r="68" spans="1:11">
      <c r="A68" s="184" t="s">
        <v>57</v>
      </c>
      <c r="B68" s="161" t="s">
        <v>111</v>
      </c>
      <c r="C68" s="72" t="s">
        <v>3</v>
      </c>
      <c r="D68" s="83" t="s">
        <v>180</v>
      </c>
      <c r="E68" s="84"/>
      <c r="F68" s="84"/>
      <c r="G68" s="83"/>
      <c r="H68" s="84"/>
      <c r="I68" s="83"/>
      <c r="J68" s="87">
        <f t="shared" si="2"/>
        <v>0</v>
      </c>
      <c r="K68" s="84"/>
    </row>
    <row r="69" spans="1:11">
      <c r="A69" s="184"/>
      <c r="B69" s="162"/>
      <c r="C69" s="72" t="s">
        <v>4</v>
      </c>
      <c r="D69" s="83" t="s">
        <v>180</v>
      </c>
      <c r="E69" s="84"/>
      <c r="F69" s="84"/>
      <c r="G69" s="83"/>
      <c r="H69" s="84"/>
      <c r="I69" s="83"/>
      <c r="J69" s="87">
        <f t="shared" si="2"/>
        <v>0</v>
      </c>
      <c r="K69" s="84"/>
    </row>
    <row r="70" spans="1:11">
      <c r="A70" s="184"/>
      <c r="B70" s="162"/>
      <c r="C70" s="72" t="s">
        <v>5</v>
      </c>
      <c r="D70" s="83" t="s">
        <v>180</v>
      </c>
      <c r="E70" s="84"/>
      <c r="F70" s="84"/>
      <c r="G70" s="83"/>
      <c r="H70" s="84"/>
      <c r="I70" s="83"/>
      <c r="J70" s="87">
        <f t="shared" si="2"/>
        <v>0</v>
      </c>
      <c r="K70" s="84"/>
    </row>
    <row r="71" spans="1:11">
      <c r="A71" s="184"/>
      <c r="B71" s="162"/>
      <c r="C71" s="72" t="s">
        <v>6</v>
      </c>
      <c r="D71" s="83" t="s">
        <v>180</v>
      </c>
      <c r="E71" s="84"/>
      <c r="F71" s="84"/>
      <c r="G71" s="83"/>
      <c r="H71" s="84"/>
      <c r="I71" s="83"/>
      <c r="J71" s="87">
        <f t="shared" si="2"/>
        <v>0</v>
      </c>
      <c r="K71" s="84"/>
    </row>
    <row r="72" spans="1:11">
      <c r="A72" s="184"/>
      <c r="B72" s="162"/>
      <c r="C72" s="72" t="s">
        <v>7</v>
      </c>
      <c r="D72" s="83" t="s">
        <v>180</v>
      </c>
      <c r="E72" s="84"/>
      <c r="F72" s="84"/>
      <c r="G72" s="83"/>
      <c r="H72" s="84"/>
      <c r="I72" s="83"/>
      <c r="J72" s="87">
        <f t="shared" si="2"/>
        <v>0</v>
      </c>
      <c r="K72" s="84"/>
    </row>
    <row r="73" spans="1:11" ht="16" customHeight="1">
      <c r="A73" s="7" t="s">
        <v>8</v>
      </c>
      <c r="B73" s="8" t="s">
        <v>40</v>
      </c>
      <c r="C73" s="186" t="s">
        <v>2</v>
      </c>
      <c r="D73" s="186" t="s">
        <v>126</v>
      </c>
      <c r="E73" s="185" t="s">
        <v>13</v>
      </c>
      <c r="F73" s="185" t="s">
        <v>127</v>
      </c>
      <c r="G73" s="186" t="s">
        <v>15</v>
      </c>
      <c r="H73" s="185" t="s">
        <v>16</v>
      </c>
      <c r="I73" s="186" t="s">
        <v>17</v>
      </c>
      <c r="J73" s="186" t="s">
        <v>18</v>
      </c>
      <c r="K73" s="185" t="s">
        <v>197</v>
      </c>
    </row>
    <row r="74" spans="1:11">
      <c r="A74" s="9" t="s">
        <v>0</v>
      </c>
      <c r="B74" s="10" t="s">
        <v>1</v>
      </c>
      <c r="C74" s="186"/>
      <c r="D74" s="186"/>
      <c r="E74" s="185"/>
      <c r="F74" s="185"/>
      <c r="G74" s="186"/>
      <c r="H74" s="185"/>
      <c r="I74" s="186"/>
      <c r="J74" s="186"/>
      <c r="K74" s="185"/>
    </row>
    <row r="75" spans="1:11">
      <c r="A75" s="184" t="s">
        <v>41</v>
      </c>
      <c r="B75" s="161" t="s">
        <v>112</v>
      </c>
      <c r="C75" s="72" t="s">
        <v>3</v>
      </c>
      <c r="D75" s="83" t="s">
        <v>180</v>
      </c>
      <c r="E75" s="84"/>
      <c r="F75" s="84"/>
      <c r="G75" s="83"/>
      <c r="H75" s="84"/>
      <c r="I75" s="83"/>
      <c r="J75" s="87">
        <f t="shared" ref="J75:J94" si="3">I75-G75</f>
        <v>0</v>
      </c>
      <c r="K75" s="84"/>
    </row>
    <row r="76" spans="1:11">
      <c r="A76" s="184"/>
      <c r="B76" s="162"/>
      <c r="C76" s="72" t="s">
        <v>4</v>
      </c>
      <c r="D76" s="83" t="s">
        <v>180</v>
      </c>
      <c r="E76" s="84"/>
      <c r="F76" s="84"/>
      <c r="G76" s="83"/>
      <c r="H76" s="84"/>
      <c r="I76" s="83"/>
      <c r="J76" s="87">
        <f t="shared" si="3"/>
        <v>0</v>
      </c>
      <c r="K76" s="84"/>
    </row>
    <row r="77" spans="1:11">
      <c r="A77" s="184"/>
      <c r="B77" s="162"/>
      <c r="C77" s="72" t="s">
        <v>5</v>
      </c>
      <c r="D77" s="83" t="s">
        <v>180</v>
      </c>
      <c r="E77" s="84"/>
      <c r="F77" s="84"/>
      <c r="G77" s="83"/>
      <c r="H77" s="84"/>
      <c r="I77" s="83"/>
      <c r="J77" s="87">
        <f t="shared" si="3"/>
        <v>0</v>
      </c>
      <c r="K77" s="84"/>
    </row>
    <row r="78" spans="1:11">
      <c r="A78" s="184"/>
      <c r="B78" s="162"/>
      <c r="C78" s="72" t="s">
        <v>6</v>
      </c>
      <c r="D78" s="83" t="s">
        <v>180</v>
      </c>
      <c r="E78" s="84"/>
      <c r="F78" s="84"/>
      <c r="G78" s="83"/>
      <c r="H78" s="84"/>
      <c r="I78" s="83"/>
      <c r="J78" s="87">
        <f>I78-G78</f>
        <v>0</v>
      </c>
      <c r="K78" s="84"/>
    </row>
    <row r="79" spans="1:11">
      <c r="A79" s="184"/>
      <c r="B79" s="162"/>
      <c r="C79" s="72" t="s">
        <v>7</v>
      </c>
      <c r="D79" s="83" t="s">
        <v>180</v>
      </c>
      <c r="E79" s="84"/>
      <c r="F79" s="84"/>
      <c r="G79" s="83"/>
      <c r="H79" s="84"/>
      <c r="I79" s="83"/>
      <c r="J79" s="87">
        <f t="shared" si="3"/>
        <v>0</v>
      </c>
      <c r="K79" s="84"/>
    </row>
    <row r="80" spans="1:11">
      <c r="A80" s="184" t="s">
        <v>42</v>
      </c>
      <c r="B80" s="161" t="s">
        <v>113</v>
      </c>
      <c r="C80" s="72" t="s">
        <v>3</v>
      </c>
      <c r="D80" s="83" t="s">
        <v>180</v>
      </c>
      <c r="E80" s="84"/>
      <c r="F80" s="84"/>
      <c r="G80" s="83"/>
      <c r="H80" s="84"/>
      <c r="I80" s="83"/>
      <c r="J80" s="87">
        <f t="shared" si="3"/>
        <v>0</v>
      </c>
      <c r="K80" s="84"/>
    </row>
    <row r="81" spans="1:11">
      <c r="A81" s="184"/>
      <c r="B81" s="162"/>
      <c r="C81" s="72" t="s">
        <v>4</v>
      </c>
      <c r="D81" s="83" t="s">
        <v>180</v>
      </c>
      <c r="E81" s="84"/>
      <c r="F81" s="84"/>
      <c r="G81" s="83"/>
      <c r="H81" s="84"/>
      <c r="I81" s="83"/>
      <c r="J81" s="87">
        <f t="shared" si="3"/>
        <v>0</v>
      </c>
      <c r="K81" s="84"/>
    </row>
    <row r="82" spans="1:11">
      <c r="A82" s="184"/>
      <c r="B82" s="162"/>
      <c r="C82" s="72" t="s">
        <v>5</v>
      </c>
      <c r="D82" s="83" t="s">
        <v>180</v>
      </c>
      <c r="E82" s="84"/>
      <c r="F82" s="84"/>
      <c r="G82" s="83"/>
      <c r="H82" s="84"/>
      <c r="I82" s="83"/>
      <c r="J82" s="87">
        <f t="shared" si="3"/>
        <v>0</v>
      </c>
      <c r="K82" s="84"/>
    </row>
    <row r="83" spans="1:11">
      <c r="A83" s="184"/>
      <c r="B83" s="162"/>
      <c r="C83" s="72" t="s">
        <v>6</v>
      </c>
      <c r="D83" s="83" t="s">
        <v>180</v>
      </c>
      <c r="E83" s="84"/>
      <c r="F83" s="84"/>
      <c r="G83" s="83"/>
      <c r="H83" s="84"/>
      <c r="I83" s="83"/>
      <c r="J83" s="87">
        <f t="shared" si="3"/>
        <v>0</v>
      </c>
      <c r="K83" s="84"/>
    </row>
    <row r="84" spans="1:11">
      <c r="A84" s="184"/>
      <c r="B84" s="162"/>
      <c r="C84" s="72" t="s">
        <v>7</v>
      </c>
      <c r="D84" s="83" t="s">
        <v>180</v>
      </c>
      <c r="E84" s="84"/>
      <c r="F84" s="84"/>
      <c r="G84" s="83"/>
      <c r="H84" s="84"/>
      <c r="I84" s="83"/>
      <c r="J84" s="87">
        <f t="shared" si="3"/>
        <v>0</v>
      </c>
      <c r="K84" s="84"/>
    </row>
    <row r="85" spans="1:11">
      <c r="A85" s="184" t="s">
        <v>43</v>
      </c>
      <c r="B85" s="161" t="s">
        <v>114</v>
      </c>
      <c r="C85" s="72" t="s">
        <v>3</v>
      </c>
      <c r="D85" s="83" t="s">
        <v>180</v>
      </c>
      <c r="E85" s="84"/>
      <c r="F85" s="84"/>
      <c r="G85" s="83"/>
      <c r="H85" s="84"/>
      <c r="I85" s="83"/>
      <c r="J85" s="87">
        <f t="shared" si="3"/>
        <v>0</v>
      </c>
      <c r="K85" s="84"/>
    </row>
    <row r="86" spans="1:11">
      <c r="A86" s="184"/>
      <c r="B86" s="162"/>
      <c r="C86" s="72" t="s">
        <v>4</v>
      </c>
      <c r="D86" s="83" t="s">
        <v>180</v>
      </c>
      <c r="E86" s="84"/>
      <c r="F86" s="84"/>
      <c r="G86" s="83"/>
      <c r="H86" s="84"/>
      <c r="I86" s="83"/>
      <c r="J86" s="87">
        <f t="shared" si="3"/>
        <v>0</v>
      </c>
      <c r="K86" s="84"/>
    </row>
    <row r="87" spans="1:11">
      <c r="A87" s="184"/>
      <c r="B87" s="162"/>
      <c r="C87" s="72" t="s">
        <v>5</v>
      </c>
      <c r="D87" s="83" t="s">
        <v>180</v>
      </c>
      <c r="E87" s="84"/>
      <c r="F87" s="84"/>
      <c r="G87" s="83"/>
      <c r="H87" s="84"/>
      <c r="I87" s="83"/>
      <c r="J87" s="87">
        <f t="shared" si="3"/>
        <v>0</v>
      </c>
      <c r="K87" s="84"/>
    </row>
    <row r="88" spans="1:11">
      <c r="A88" s="184"/>
      <c r="B88" s="162"/>
      <c r="C88" s="72" t="s">
        <v>6</v>
      </c>
      <c r="D88" s="83" t="s">
        <v>180</v>
      </c>
      <c r="E88" s="84"/>
      <c r="F88" s="84"/>
      <c r="G88" s="83"/>
      <c r="H88" s="84"/>
      <c r="I88" s="83"/>
      <c r="J88" s="87">
        <f t="shared" si="3"/>
        <v>0</v>
      </c>
      <c r="K88" s="84"/>
    </row>
    <row r="89" spans="1:11">
      <c r="A89" s="184"/>
      <c r="B89" s="162"/>
      <c r="C89" s="72" t="s">
        <v>7</v>
      </c>
      <c r="D89" s="83" t="s">
        <v>180</v>
      </c>
      <c r="E89" s="84"/>
      <c r="F89" s="84"/>
      <c r="G89" s="83"/>
      <c r="H89" s="84"/>
      <c r="I89" s="83"/>
      <c r="J89" s="87">
        <f t="shared" si="3"/>
        <v>0</v>
      </c>
      <c r="K89" s="84"/>
    </row>
    <row r="90" spans="1:11">
      <c r="A90" s="184" t="s">
        <v>124</v>
      </c>
      <c r="B90" s="161" t="s">
        <v>125</v>
      </c>
      <c r="C90" s="88" t="s">
        <v>3</v>
      </c>
      <c r="D90" s="83" t="s">
        <v>180</v>
      </c>
      <c r="E90" s="84"/>
      <c r="F90" s="84"/>
      <c r="G90" s="83"/>
      <c r="H90" s="84"/>
      <c r="I90" s="83"/>
      <c r="J90" s="87">
        <f t="shared" si="3"/>
        <v>0</v>
      </c>
      <c r="K90" s="84"/>
    </row>
    <row r="91" spans="1:11">
      <c r="A91" s="184"/>
      <c r="B91" s="162"/>
      <c r="C91" s="88" t="s">
        <v>4</v>
      </c>
      <c r="D91" s="83" t="s">
        <v>180</v>
      </c>
      <c r="E91" s="84"/>
      <c r="F91" s="84"/>
      <c r="G91" s="83"/>
      <c r="H91" s="84"/>
      <c r="I91" s="83"/>
      <c r="J91" s="87">
        <f t="shared" si="3"/>
        <v>0</v>
      </c>
      <c r="K91" s="84"/>
    </row>
    <row r="92" spans="1:11">
      <c r="A92" s="184"/>
      <c r="B92" s="162"/>
      <c r="C92" s="88" t="s">
        <v>5</v>
      </c>
      <c r="D92" s="83" t="s">
        <v>180</v>
      </c>
      <c r="E92" s="84"/>
      <c r="F92" s="84"/>
      <c r="G92" s="83"/>
      <c r="H92" s="84"/>
      <c r="I92" s="83"/>
      <c r="J92" s="87">
        <f t="shared" si="3"/>
        <v>0</v>
      </c>
      <c r="K92" s="84"/>
    </row>
    <row r="93" spans="1:11">
      <c r="A93" s="184"/>
      <c r="B93" s="162"/>
      <c r="C93" s="88" t="s">
        <v>6</v>
      </c>
      <c r="D93" s="83" t="s">
        <v>180</v>
      </c>
      <c r="E93" s="84"/>
      <c r="F93" s="84"/>
      <c r="G93" s="83"/>
      <c r="H93" s="84"/>
      <c r="I93" s="83"/>
      <c r="J93" s="87">
        <f t="shared" si="3"/>
        <v>0</v>
      </c>
      <c r="K93" s="84"/>
    </row>
    <row r="94" spans="1:11">
      <c r="A94" s="184"/>
      <c r="B94" s="162"/>
      <c r="C94" s="88" t="s">
        <v>7</v>
      </c>
      <c r="D94" s="83" t="s">
        <v>180</v>
      </c>
      <c r="E94" s="84"/>
      <c r="F94" s="84"/>
      <c r="G94" s="83"/>
      <c r="H94" s="84"/>
      <c r="I94" s="83"/>
      <c r="J94" s="87">
        <f t="shared" si="3"/>
        <v>0</v>
      </c>
      <c r="K94" s="84"/>
    </row>
  </sheetData>
  <sheetProtection algorithmName="SHA-512" hashValue="3a2Fa/AbmA2WU6KP2cRLt+n/CQdlDz1KICpnAZohvbn/MNx7GA+VZuDQww3q2mf9iz7EbCvA10VMrwrPgEeT0w==" saltValue="zFw4/NGaLGJsp0mbqGrs0Q==" spinCount="100000" sheet="1" objects="1" scenarios="1"/>
  <mergeCells count="71">
    <mergeCell ref="A1:K1"/>
    <mergeCell ref="C2:C3"/>
    <mergeCell ref="D2:D3"/>
    <mergeCell ref="E2:E3"/>
    <mergeCell ref="F2:F3"/>
    <mergeCell ref="G2:G3"/>
    <mergeCell ref="H2:H3"/>
    <mergeCell ref="I2:I3"/>
    <mergeCell ref="J2:J3"/>
    <mergeCell ref="K2:K3"/>
    <mergeCell ref="D24:D25"/>
    <mergeCell ref="E24:E25"/>
    <mergeCell ref="F24:F25"/>
    <mergeCell ref="A4:A8"/>
    <mergeCell ref="B4:B8"/>
    <mergeCell ref="A9:A13"/>
    <mergeCell ref="B9:B13"/>
    <mergeCell ref="A14:A18"/>
    <mergeCell ref="B14:B18"/>
    <mergeCell ref="A26:A30"/>
    <mergeCell ref="B26:B30"/>
    <mergeCell ref="A19:A23"/>
    <mergeCell ref="B19:B23"/>
    <mergeCell ref="C24:C25"/>
    <mergeCell ref="G24:G25"/>
    <mergeCell ref="H24:H25"/>
    <mergeCell ref="I24:I25"/>
    <mergeCell ref="J24:J25"/>
    <mergeCell ref="K24:K25"/>
    <mergeCell ref="A31:A35"/>
    <mergeCell ref="B31:B35"/>
    <mergeCell ref="A36:A40"/>
    <mergeCell ref="B36:B40"/>
    <mergeCell ref="A48:A52"/>
    <mergeCell ref="B48:B52"/>
    <mergeCell ref="K41:K42"/>
    <mergeCell ref="A43:A47"/>
    <mergeCell ref="B43:B47"/>
    <mergeCell ref="F41:F42"/>
    <mergeCell ref="G41:G42"/>
    <mergeCell ref="H41:H42"/>
    <mergeCell ref="C41:C42"/>
    <mergeCell ref="D41:D42"/>
    <mergeCell ref="E41:E42"/>
    <mergeCell ref="I41:I42"/>
    <mergeCell ref="J41:J42"/>
    <mergeCell ref="A53:A57"/>
    <mergeCell ref="B53:B57"/>
    <mergeCell ref="A68:A72"/>
    <mergeCell ref="B68:B72"/>
    <mergeCell ref="C73:C74"/>
    <mergeCell ref="A58:A62"/>
    <mergeCell ref="B58:B62"/>
    <mergeCell ref="A63:A67"/>
    <mergeCell ref="B63:B67"/>
    <mergeCell ref="A90:A94"/>
    <mergeCell ref="B90:B94"/>
    <mergeCell ref="K73:K74"/>
    <mergeCell ref="A75:A79"/>
    <mergeCell ref="B75:B79"/>
    <mergeCell ref="A80:A84"/>
    <mergeCell ref="B80:B84"/>
    <mergeCell ref="A85:A89"/>
    <mergeCell ref="B85:B89"/>
    <mergeCell ref="E73:E74"/>
    <mergeCell ref="F73:F74"/>
    <mergeCell ref="G73:G74"/>
    <mergeCell ref="H73:H74"/>
    <mergeCell ref="I73:I74"/>
    <mergeCell ref="J73:J74"/>
    <mergeCell ref="D73:D74"/>
  </mergeCells>
  <conditionalFormatting sqref="D43:D72 D26:D40 D4:D23">
    <cfRule type="expression" dxfId="28" priority="77">
      <formula>$D4="Yes"</formula>
    </cfRule>
    <cfRule type="expression" dxfId="27" priority="78">
      <formula>$D4</formula>
    </cfRule>
  </conditionalFormatting>
  <conditionalFormatting sqref="D75:D94">
    <cfRule type="expression" dxfId="26" priority="47">
      <formula>$D75="Yes"</formula>
    </cfRule>
    <cfRule type="expression" dxfId="25" priority="48">
      <formula>$D75</formula>
    </cfRule>
  </conditionalFormatting>
  <conditionalFormatting sqref="D43:F43 K43:K69 K71 D26:E40 D43:D72 E44:F72 H43:H72">
    <cfRule type="expression" dxfId="24" priority="5">
      <formula>$D26="No"</formula>
    </cfRule>
  </conditionalFormatting>
  <conditionalFormatting sqref="K4:K23 K28:K40 D4:F23 H4:H23">
    <cfRule type="expression" dxfId="23" priority="70">
      <formula>$D4="No"</formula>
    </cfRule>
  </conditionalFormatting>
  <conditionalFormatting sqref="K75:K94 H75:H94 D75:F94">
    <cfRule type="expression" dxfId="22" priority="40">
      <formula>$D75="No"</formula>
    </cfRule>
  </conditionalFormatting>
  <conditionalFormatting sqref="K26 F26:F40 H26:H40">
    <cfRule type="expression" dxfId="21" priority="113">
      <formula>#REF!="No"</formula>
    </cfRule>
  </conditionalFormatting>
  <conditionalFormatting sqref="K27">
    <cfRule type="expression" dxfId="20" priority="112">
      <formula>$D26="No"</formula>
    </cfRule>
  </conditionalFormatting>
  <conditionalFormatting sqref="J4:J23">
    <cfRule type="expression" dxfId="19" priority="11">
      <formula>$E4="No"</formula>
    </cfRule>
  </conditionalFormatting>
  <conditionalFormatting sqref="J26:J40">
    <cfRule type="expression" dxfId="18" priority="10">
      <formula>$E26="No"</formula>
    </cfRule>
  </conditionalFormatting>
  <conditionalFormatting sqref="J43:J72">
    <cfRule type="expression" dxfId="17" priority="9">
      <formula>$E43="No"</formula>
    </cfRule>
  </conditionalFormatting>
  <conditionalFormatting sqref="J75:J94">
    <cfRule type="expression" dxfId="16" priority="8">
      <formula>$E75="No"</formula>
    </cfRule>
  </conditionalFormatting>
  <conditionalFormatting sqref="K70">
    <cfRule type="expression" dxfId="15" priority="117">
      <formula>#REF!="No"</formula>
    </cfRule>
  </conditionalFormatting>
  <conditionalFormatting sqref="K72">
    <cfRule type="expression" dxfId="14" priority="118">
      <formula>$D70="No"</formula>
    </cfRule>
  </conditionalFormatting>
  <conditionalFormatting sqref="D4:D23">
    <cfRule type="expression" dxfId="13" priority="1">
      <formula>$D4="No"</formula>
    </cfRule>
  </conditionalFormatting>
  <dataValidations count="4">
    <dataValidation type="list" allowBlank="1" showInputMessage="1" showErrorMessage="1" sqref="D43:D72 D75:D94 D26:D40 D4:D23">
      <formula1>"Yes,No"</formula1>
    </dataValidation>
    <dataValidation type="custom" allowBlank="1" showInputMessage="1" showErrorMessage="1" sqref="F4:F23 F43:F72 F75:F94">
      <formula1>E4</formula1>
    </dataValidation>
    <dataValidation type="list" allowBlank="1" showInputMessage="1" showErrorMessage="1" sqref="I4:I23 G26:G40 G43:G72 G4:G23 I75:I94 I26:I40 G75:G94 I43:I72">
      <formula1>"1,2,3,4,5"</formula1>
    </dataValidation>
    <dataValidation type="custom" allowBlank="1" showInputMessage="1" showErrorMessage="1" sqref="F26:F40">
      <formula1>#REF!</formula1>
    </dataValidation>
  </dataValidations>
  <pageMargins left="0.7" right="0.7" top="0.75" bottom="0.75" header="0.3" footer="0.3"/>
  <pageSetup orientation="portrait" horizontalDpi="0" verticalDpi="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89D"/>
  </sheetPr>
  <dimension ref="B1:L52"/>
  <sheetViews>
    <sheetView tabSelected="1" zoomScaleNormal="100" workbookViewId="0">
      <selection activeCell="F38" sqref="F38"/>
    </sheetView>
  </sheetViews>
  <sheetFormatPr defaultColWidth="10.6640625" defaultRowHeight="15.5"/>
  <cols>
    <col min="1" max="1" width="3" customWidth="1"/>
    <col min="2" max="2" width="17.1640625" customWidth="1"/>
    <col min="3" max="3" width="71" customWidth="1"/>
    <col min="4" max="4" width="12" style="77" bestFit="1" customWidth="1"/>
    <col min="6" max="7" width="25.83203125" style="81" customWidth="1"/>
    <col min="8" max="8" width="18" bestFit="1" customWidth="1"/>
    <col min="9" max="9" width="25.83203125" style="81" customWidth="1"/>
    <col min="10" max="10" width="16.6640625" bestFit="1" customWidth="1"/>
    <col min="11" max="11" width="10.83203125" style="86"/>
    <col min="12" max="12" width="30.83203125" style="81" customWidth="1"/>
  </cols>
  <sheetData>
    <row r="1" spans="2:12">
      <c r="B1" s="195" t="s">
        <v>44</v>
      </c>
      <c r="C1" s="195"/>
      <c r="D1" s="195"/>
      <c r="E1" s="195"/>
      <c r="F1" s="195"/>
      <c r="G1" s="195"/>
      <c r="H1" s="195"/>
      <c r="I1" s="195"/>
      <c r="J1" s="195"/>
      <c r="K1" s="195"/>
      <c r="L1" s="195"/>
    </row>
    <row r="2" spans="2:12" ht="16" customHeight="1">
      <c r="B2" s="11" t="s">
        <v>8</v>
      </c>
      <c r="C2" s="12" t="s">
        <v>73</v>
      </c>
      <c r="D2" s="191" t="s">
        <v>2</v>
      </c>
      <c r="E2" s="191" t="s">
        <v>126</v>
      </c>
      <c r="F2" s="193" t="s">
        <v>13</v>
      </c>
      <c r="G2" s="193" t="s">
        <v>127</v>
      </c>
      <c r="H2" s="191" t="s">
        <v>15</v>
      </c>
      <c r="I2" s="193" t="s">
        <v>16</v>
      </c>
      <c r="J2" s="191" t="s">
        <v>17</v>
      </c>
      <c r="K2" s="192" t="s">
        <v>18</v>
      </c>
      <c r="L2" s="193" t="s">
        <v>197</v>
      </c>
    </row>
    <row r="3" spans="2:12">
      <c r="B3" s="13" t="s">
        <v>0</v>
      </c>
      <c r="C3" s="14" t="s">
        <v>1</v>
      </c>
      <c r="D3" s="191"/>
      <c r="E3" s="191"/>
      <c r="F3" s="193"/>
      <c r="G3" s="193"/>
      <c r="H3" s="191"/>
      <c r="I3" s="193"/>
      <c r="J3" s="191"/>
      <c r="K3" s="192"/>
      <c r="L3" s="193"/>
    </row>
    <row r="4" spans="2:12">
      <c r="B4" s="194" t="s">
        <v>74</v>
      </c>
      <c r="C4" s="161" t="s">
        <v>115</v>
      </c>
      <c r="D4" s="85" t="s">
        <v>3</v>
      </c>
      <c r="E4" s="83" t="s">
        <v>180</v>
      </c>
      <c r="F4" s="110"/>
      <c r="G4" s="84"/>
      <c r="H4" s="83"/>
      <c r="I4" s="84"/>
      <c r="J4" s="83"/>
      <c r="K4" s="87">
        <f>J4-H4</f>
        <v>0</v>
      </c>
      <c r="L4" s="84"/>
    </row>
    <row r="5" spans="2:12">
      <c r="B5" s="194"/>
      <c r="C5" s="162"/>
      <c r="D5" s="85" t="s">
        <v>4</v>
      </c>
      <c r="E5" s="83" t="s">
        <v>180</v>
      </c>
      <c r="F5" s="110"/>
      <c r="G5" s="84"/>
      <c r="H5" s="83"/>
      <c r="I5" s="84"/>
      <c r="J5" s="83"/>
      <c r="K5" s="87">
        <f t="shared" ref="K5:K23" si="0">J5-H5</f>
        <v>0</v>
      </c>
      <c r="L5" s="84"/>
    </row>
    <row r="6" spans="2:12">
      <c r="B6" s="194"/>
      <c r="C6" s="162"/>
      <c r="D6" s="85" t="s">
        <v>5</v>
      </c>
      <c r="E6" s="83" t="s">
        <v>180</v>
      </c>
      <c r="F6" s="110"/>
      <c r="G6" s="84"/>
      <c r="H6" s="83"/>
      <c r="I6" s="84"/>
      <c r="J6" s="83"/>
      <c r="K6" s="87">
        <f t="shared" si="0"/>
        <v>0</v>
      </c>
      <c r="L6" s="84"/>
    </row>
    <row r="7" spans="2:12">
      <c r="B7" s="194"/>
      <c r="C7" s="162"/>
      <c r="D7" s="85" t="s">
        <v>6</v>
      </c>
      <c r="E7" s="83" t="s">
        <v>180</v>
      </c>
      <c r="F7" s="110"/>
      <c r="G7" s="84"/>
      <c r="H7" s="83"/>
      <c r="I7" s="84"/>
      <c r="J7" s="83"/>
      <c r="K7" s="87">
        <f t="shared" si="0"/>
        <v>0</v>
      </c>
      <c r="L7" s="84"/>
    </row>
    <row r="8" spans="2:12">
      <c r="B8" s="194"/>
      <c r="C8" s="162"/>
      <c r="D8" s="85" t="s">
        <v>7</v>
      </c>
      <c r="E8" s="83" t="s">
        <v>180</v>
      </c>
      <c r="F8" s="110"/>
      <c r="G8" s="84"/>
      <c r="H8" s="83"/>
      <c r="I8" s="84"/>
      <c r="J8" s="83"/>
      <c r="K8" s="87">
        <f t="shared" si="0"/>
        <v>0</v>
      </c>
      <c r="L8" s="84"/>
    </row>
    <row r="9" spans="2:12">
      <c r="B9" s="194" t="s">
        <v>75</v>
      </c>
      <c r="C9" s="161" t="s">
        <v>116</v>
      </c>
      <c r="D9" s="85" t="s">
        <v>3</v>
      </c>
      <c r="E9" s="83" t="s">
        <v>180</v>
      </c>
      <c r="F9" s="110"/>
      <c r="G9" s="84"/>
      <c r="H9" s="83"/>
      <c r="I9" s="84"/>
      <c r="J9" s="83"/>
      <c r="K9" s="87">
        <f t="shared" si="0"/>
        <v>0</v>
      </c>
      <c r="L9" s="84"/>
    </row>
    <row r="10" spans="2:12">
      <c r="B10" s="194"/>
      <c r="C10" s="162"/>
      <c r="D10" s="85" t="s">
        <v>4</v>
      </c>
      <c r="E10" s="83" t="s">
        <v>180</v>
      </c>
      <c r="F10" s="110"/>
      <c r="G10" s="84"/>
      <c r="H10" s="83"/>
      <c r="I10" s="84"/>
      <c r="J10" s="83"/>
      <c r="K10" s="87">
        <f t="shared" si="0"/>
        <v>0</v>
      </c>
      <c r="L10" s="84"/>
    </row>
    <row r="11" spans="2:12">
      <c r="B11" s="194"/>
      <c r="C11" s="162"/>
      <c r="D11" s="85" t="s">
        <v>5</v>
      </c>
      <c r="E11" s="83" t="s">
        <v>180</v>
      </c>
      <c r="F11" s="110"/>
      <c r="G11" s="84"/>
      <c r="H11" s="83"/>
      <c r="I11" s="84"/>
      <c r="J11" s="83"/>
      <c r="K11" s="87">
        <f t="shared" si="0"/>
        <v>0</v>
      </c>
      <c r="L11" s="84"/>
    </row>
    <row r="12" spans="2:12">
      <c r="B12" s="194"/>
      <c r="C12" s="162"/>
      <c r="D12" s="85" t="s">
        <v>6</v>
      </c>
      <c r="E12" s="83" t="s">
        <v>180</v>
      </c>
      <c r="F12" s="110"/>
      <c r="G12" s="84"/>
      <c r="H12" s="83"/>
      <c r="I12" s="84"/>
      <c r="J12" s="83"/>
      <c r="K12" s="87">
        <f t="shared" si="0"/>
        <v>0</v>
      </c>
      <c r="L12" s="84"/>
    </row>
    <row r="13" spans="2:12">
      <c r="B13" s="194"/>
      <c r="C13" s="162"/>
      <c r="D13" s="85" t="s">
        <v>7</v>
      </c>
      <c r="E13" s="83" t="s">
        <v>180</v>
      </c>
      <c r="F13" s="110"/>
      <c r="G13" s="84"/>
      <c r="H13" s="83"/>
      <c r="I13" s="84"/>
      <c r="J13" s="83"/>
      <c r="K13" s="87">
        <f t="shared" si="0"/>
        <v>0</v>
      </c>
      <c r="L13" s="84"/>
    </row>
    <row r="14" spans="2:12">
      <c r="B14" s="194" t="s">
        <v>58</v>
      </c>
      <c r="C14" s="161" t="s">
        <v>117</v>
      </c>
      <c r="D14" s="85" t="s">
        <v>3</v>
      </c>
      <c r="E14" s="83" t="s">
        <v>180</v>
      </c>
      <c r="F14" s="110"/>
      <c r="G14" s="84"/>
      <c r="H14" s="83"/>
      <c r="I14" s="84"/>
      <c r="J14" s="83"/>
      <c r="K14" s="87">
        <f t="shared" si="0"/>
        <v>0</v>
      </c>
      <c r="L14" s="84"/>
    </row>
    <row r="15" spans="2:12">
      <c r="B15" s="194"/>
      <c r="C15" s="162"/>
      <c r="D15" s="85" t="s">
        <v>4</v>
      </c>
      <c r="E15" s="83" t="s">
        <v>180</v>
      </c>
      <c r="F15" s="110"/>
      <c r="G15" s="84"/>
      <c r="H15" s="83"/>
      <c r="I15" s="84"/>
      <c r="J15" s="83"/>
      <c r="K15" s="87">
        <f t="shared" si="0"/>
        <v>0</v>
      </c>
      <c r="L15" s="84"/>
    </row>
    <row r="16" spans="2:12">
      <c r="B16" s="194"/>
      <c r="C16" s="162"/>
      <c r="D16" s="85" t="s">
        <v>5</v>
      </c>
      <c r="E16" s="83" t="s">
        <v>180</v>
      </c>
      <c r="F16" s="110"/>
      <c r="G16" s="84"/>
      <c r="H16" s="83"/>
      <c r="I16" s="84"/>
      <c r="J16" s="83"/>
      <c r="K16" s="87">
        <f t="shared" si="0"/>
        <v>0</v>
      </c>
      <c r="L16" s="84"/>
    </row>
    <row r="17" spans="2:12">
      <c r="B17" s="194"/>
      <c r="C17" s="162"/>
      <c r="D17" s="85" t="s">
        <v>6</v>
      </c>
      <c r="E17" s="83" t="s">
        <v>180</v>
      </c>
      <c r="F17" s="110"/>
      <c r="G17" s="84"/>
      <c r="H17" s="83"/>
      <c r="I17" s="84"/>
      <c r="J17" s="83"/>
      <c r="K17" s="87">
        <f t="shared" si="0"/>
        <v>0</v>
      </c>
      <c r="L17" s="84"/>
    </row>
    <row r="18" spans="2:12">
      <c r="B18" s="194"/>
      <c r="C18" s="162"/>
      <c r="D18" s="85" t="s">
        <v>7</v>
      </c>
      <c r="E18" s="83" t="s">
        <v>180</v>
      </c>
      <c r="F18" s="110"/>
      <c r="G18" s="84"/>
      <c r="H18" s="83"/>
      <c r="I18" s="84"/>
      <c r="J18" s="83"/>
      <c r="K18" s="87">
        <f t="shared" si="0"/>
        <v>0</v>
      </c>
      <c r="L18" s="84"/>
    </row>
    <row r="19" spans="2:12">
      <c r="B19" s="194" t="s">
        <v>45</v>
      </c>
      <c r="C19" s="161" t="s">
        <v>118</v>
      </c>
      <c r="D19" s="85" t="s">
        <v>3</v>
      </c>
      <c r="E19" s="83" t="s">
        <v>180</v>
      </c>
      <c r="F19" s="110"/>
      <c r="G19" s="84"/>
      <c r="H19" s="83"/>
      <c r="I19" s="84"/>
      <c r="J19" s="83"/>
      <c r="K19" s="87">
        <f t="shared" si="0"/>
        <v>0</v>
      </c>
      <c r="L19" s="84"/>
    </row>
    <row r="20" spans="2:12">
      <c r="B20" s="194"/>
      <c r="C20" s="162"/>
      <c r="D20" s="85" t="s">
        <v>4</v>
      </c>
      <c r="E20" s="83" t="s">
        <v>180</v>
      </c>
      <c r="F20" s="110"/>
      <c r="G20" s="84"/>
      <c r="H20" s="83"/>
      <c r="I20" s="84"/>
      <c r="J20" s="83"/>
      <c r="K20" s="87">
        <f t="shared" si="0"/>
        <v>0</v>
      </c>
      <c r="L20" s="84"/>
    </row>
    <row r="21" spans="2:12">
      <c r="B21" s="194"/>
      <c r="C21" s="162"/>
      <c r="D21" s="85" t="s">
        <v>5</v>
      </c>
      <c r="E21" s="83" t="s">
        <v>180</v>
      </c>
      <c r="F21" s="110"/>
      <c r="G21" s="84"/>
      <c r="H21" s="83"/>
      <c r="I21" s="84"/>
      <c r="J21" s="83"/>
      <c r="K21" s="87">
        <f t="shared" si="0"/>
        <v>0</v>
      </c>
      <c r="L21" s="84"/>
    </row>
    <row r="22" spans="2:12">
      <c r="B22" s="194"/>
      <c r="C22" s="162"/>
      <c r="D22" s="85" t="s">
        <v>6</v>
      </c>
      <c r="E22" s="83" t="s">
        <v>180</v>
      </c>
      <c r="F22" s="110"/>
      <c r="G22" s="84"/>
      <c r="H22" s="83"/>
      <c r="I22" s="84"/>
      <c r="J22" s="83"/>
      <c r="K22" s="87">
        <f t="shared" si="0"/>
        <v>0</v>
      </c>
      <c r="L22" s="84"/>
    </row>
    <row r="23" spans="2:12">
      <c r="B23" s="194"/>
      <c r="C23" s="162"/>
      <c r="D23" s="85" t="s">
        <v>7</v>
      </c>
      <c r="E23" s="83" t="s">
        <v>180</v>
      </c>
      <c r="F23" s="110"/>
      <c r="G23" s="84"/>
      <c r="H23" s="83"/>
      <c r="I23" s="84"/>
      <c r="J23" s="83"/>
      <c r="K23" s="87">
        <f t="shared" si="0"/>
        <v>0</v>
      </c>
      <c r="L23" s="84"/>
    </row>
    <row r="24" spans="2:12" ht="16" customHeight="1">
      <c r="B24" s="11" t="s">
        <v>8</v>
      </c>
      <c r="C24" s="12" t="s">
        <v>46</v>
      </c>
      <c r="D24" s="191" t="s">
        <v>2</v>
      </c>
      <c r="E24" s="191" t="s">
        <v>126</v>
      </c>
      <c r="F24" s="193" t="s">
        <v>13</v>
      </c>
      <c r="G24" s="193" t="s">
        <v>127</v>
      </c>
      <c r="H24" s="191" t="s">
        <v>15</v>
      </c>
      <c r="I24" s="193" t="s">
        <v>16</v>
      </c>
      <c r="J24" s="191" t="s">
        <v>17</v>
      </c>
      <c r="K24" s="192" t="s">
        <v>18</v>
      </c>
      <c r="L24" s="193" t="s">
        <v>197</v>
      </c>
    </row>
    <row r="25" spans="2:12">
      <c r="B25" s="13" t="s">
        <v>0</v>
      </c>
      <c r="C25" s="14" t="s">
        <v>1</v>
      </c>
      <c r="D25" s="191"/>
      <c r="E25" s="191"/>
      <c r="F25" s="193"/>
      <c r="G25" s="193"/>
      <c r="H25" s="191"/>
      <c r="I25" s="193"/>
      <c r="J25" s="191"/>
      <c r="K25" s="192"/>
      <c r="L25" s="193"/>
    </row>
    <row r="26" spans="2:12">
      <c r="B26" s="194" t="s">
        <v>138</v>
      </c>
      <c r="C26" s="161" t="s">
        <v>119</v>
      </c>
      <c r="D26" s="85" t="s">
        <v>3</v>
      </c>
      <c r="E26" s="83" t="s">
        <v>180</v>
      </c>
      <c r="F26" s="110"/>
      <c r="G26" s="84"/>
      <c r="H26" s="83"/>
      <c r="I26" s="84"/>
      <c r="J26" s="83"/>
      <c r="K26" s="87">
        <f t="shared" ref="K26:K35" si="1">J26-H26</f>
        <v>0</v>
      </c>
      <c r="L26" s="84"/>
    </row>
    <row r="27" spans="2:12">
      <c r="B27" s="194"/>
      <c r="C27" s="162"/>
      <c r="D27" s="85" t="s">
        <v>4</v>
      </c>
      <c r="E27" s="83" t="s">
        <v>180</v>
      </c>
      <c r="F27" s="110"/>
      <c r="G27" s="84"/>
      <c r="H27" s="83"/>
      <c r="I27" s="84"/>
      <c r="J27" s="83"/>
      <c r="K27" s="87">
        <f t="shared" si="1"/>
        <v>0</v>
      </c>
      <c r="L27" s="84"/>
    </row>
    <row r="28" spans="2:12">
      <c r="B28" s="194"/>
      <c r="C28" s="162"/>
      <c r="D28" s="85" t="s">
        <v>5</v>
      </c>
      <c r="E28" s="83" t="s">
        <v>180</v>
      </c>
      <c r="F28" s="110"/>
      <c r="G28" s="84"/>
      <c r="H28" s="83"/>
      <c r="I28" s="84"/>
      <c r="J28" s="83"/>
      <c r="K28" s="87">
        <f t="shared" si="1"/>
        <v>0</v>
      </c>
      <c r="L28" s="84"/>
    </row>
    <row r="29" spans="2:12">
      <c r="B29" s="194"/>
      <c r="C29" s="162"/>
      <c r="D29" s="85" t="s">
        <v>6</v>
      </c>
      <c r="E29" s="83" t="s">
        <v>180</v>
      </c>
      <c r="F29" s="110"/>
      <c r="G29" s="84"/>
      <c r="H29" s="83"/>
      <c r="I29" s="84"/>
      <c r="J29" s="83"/>
      <c r="K29" s="87">
        <f t="shared" si="1"/>
        <v>0</v>
      </c>
      <c r="L29" s="84"/>
    </row>
    <row r="30" spans="2:12">
      <c r="B30" s="194"/>
      <c r="C30" s="162"/>
      <c r="D30" s="85" t="s">
        <v>7</v>
      </c>
      <c r="E30" s="83" t="s">
        <v>180</v>
      </c>
      <c r="F30" s="110"/>
      <c r="G30" s="84"/>
      <c r="H30" s="83"/>
      <c r="I30" s="84"/>
      <c r="J30" s="83"/>
      <c r="K30" s="87">
        <f t="shared" si="1"/>
        <v>0</v>
      </c>
      <c r="L30" s="84"/>
    </row>
    <row r="31" spans="2:12">
      <c r="B31" s="194" t="s">
        <v>59</v>
      </c>
      <c r="C31" s="161" t="s">
        <v>120</v>
      </c>
      <c r="D31" s="85" t="s">
        <v>3</v>
      </c>
      <c r="E31" s="83" t="s">
        <v>180</v>
      </c>
      <c r="F31" s="110"/>
      <c r="G31" s="84"/>
      <c r="H31" s="83"/>
      <c r="I31" s="84"/>
      <c r="J31" s="83"/>
      <c r="K31" s="87">
        <f t="shared" si="1"/>
        <v>0</v>
      </c>
      <c r="L31" s="84"/>
    </row>
    <row r="32" spans="2:12">
      <c r="B32" s="194"/>
      <c r="C32" s="162"/>
      <c r="D32" s="85" t="s">
        <v>4</v>
      </c>
      <c r="E32" s="83" t="s">
        <v>180</v>
      </c>
      <c r="F32" s="110"/>
      <c r="G32" s="84"/>
      <c r="H32" s="83"/>
      <c r="I32" s="84"/>
      <c r="J32" s="83"/>
      <c r="K32" s="87">
        <f t="shared" si="1"/>
        <v>0</v>
      </c>
      <c r="L32" s="84"/>
    </row>
    <row r="33" spans="2:12">
      <c r="B33" s="194"/>
      <c r="C33" s="162"/>
      <c r="D33" s="85" t="s">
        <v>5</v>
      </c>
      <c r="E33" s="83" t="s">
        <v>180</v>
      </c>
      <c r="F33" s="110"/>
      <c r="G33" s="84"/>
      <c r="H33" s="83"/>
      <c r="I33" s="84"/>
      <c r="J33" s="83"/>
      <c r="K33" s="87">
        <f t="shared" si="1"/>
        <v>0</v>
      </c>
      <c r="L33" s="84"/>
    </row>
    <row r="34" spans="2:12">
      <c r="B34" s="194"/>
      <c r="C34" s="162"/>
      <c r="D34" s="85" t="s">
        <v>6</v>
      </c>
      <c r="E34" s="83" t="s">
        <v>180</v>
      </c>
      <c r="F34" s="110"/>
      <c r="G34" s="84"/>
      <c r="H34" s="83"/>
      <c r="I34" s="84"/>
      <c r="J34" s="83"/>
      <c r="K34" s="87">
        <f t="shared" si="1"/>
        <v>0</v>
      </c>
      <c r="L34" s="84"/>
    </row>
    <row r="35" spans="2:12">
      <c r="B35" s="194"/>
      <c r="C35" s="162"/>
      <c r="D35" s="85" t="s">
        <v>7</v>
      </c>
      <c r="E35" s="83" t="s">
        <v>180</v>
      </c>
      <c r="F35" s="110"/>
      <c r="G35" s="84"/>
      <c r="H35" s="83"/>
      <c r="I35" s="84"/>
      <c r="J35" s="83"/>
      <c r="K35" s="87">
        <f t="shared" si="1"/>
        <v>0</v>
      </c>
      <c r="L35" s="84"/>
    </row>
    <row r="36" spans="2:12" ht="16" customHeight="1">
      <c r="B36" s="11" t="s">
        <v>8</v>
      </c>
      <c r="C36" s="12" t="s">
        <v>60</v>
      </c>
      <c r="D36" s="191" t="s">
        <v>2</v>
      </c>
      <c r="E36" s="191" t="s">
        <v>126</v>
      </c>
      <c r="F36" s="193" t="s">
        <v>13</v>
      </c>
      <c r="G36" s="193" t="s">
        <v>127</v>
      </c>
      <c r="H36" s="191" t="s">
        <v>15</v>
      </c>
      <c r="I36" s="193" t="s">
        <v>16</v>
      </c>
      <c r="J36" s="191" t="s">
        <v>17</v>
      </c>
      <c r="K36" s="192" t="s">
        <v>18</v>
      </c>
      <c r="L36" s="193" t="s">
        <v>197</v>
      </c>
    </row>
    <row r="37" spans="2:12">
      <c r="B37" s="13" t="s">
        <v>0</v>
      </c>
      <c r="C37" s="14" t="s">
        <v>1</v>
      </c>
      <c r="D37" s="191"/>
      <c r="E37" s="191"/>
      <c r="F37" s="193"/>
      <c r="G37" s="193"/>
      <c r="H37" s="191"/>
      <c r="I37" s="193"/>
      <c r="J37" s="191"/>
      <c r="K37" s="192"/>
      <c r="L37" s="193"/>
    </row>
    <row r="38" spans="2:12">
      <c r="B38" s="194" t="s">
        <v>47</v>
      </c>
      <c r="C38" s="161" t="s">
        <v>121</v>
      </c>
      <c r="D38" s="85" t="s">
        <v>3</v>
      </c>
      <c r="E38" s="83" t="s">
        <v>180</v>
      </c>
      <c r="F38" s="110"/>
      <c r="G38" s="84"/>
      <c r="H38" s="83"/>
      <c r="I38" s="84"/>
      <c r="J38" s="83"/>
      <c r="K38" s="87">
        <f t="shared" ref="K38:K52" si="2">J38-H38</f>
        <v>0</v>
      </c>
      <c r="L38" s="84"/>
    </row>
    <row r="39" spans="2:12">
      <c r="B39" s="194"/>
      <c r="C39" s="162"/>
      <c r="D39" s="85" t="s">
        <v>4</v>
      </c>
      <c r="E39" s="83" t="s">
        <v>180</v>
      </c>
      <c r="F39" s="110"/>
      <c r="G39" s="84"/>
      <c r="H39" s="83"/>
      <c r="I39" s="84"/>
      <c r="J39" s="83"/>
      <c r="K39" s="87">
        <f t="shared" si="2"/>
        <v>0</v>
      </c>
      <c r="L39" s="84"/>
    </row>
    <row r="40" spans="2:12">
      <c r="B40" s="194"/>
      <c r="C40" s="162"/>
      <c r="D40" s="85" t="s">
        <v>5</v>
      </c>
      <c r="E40" s="83" t="s">
        <v>180</v>
      </c>
      <c r="F40" s="110"/>
      <c r="G40" s="84"/>
      <c r="H40" s="83"/>
      <c r="I40" s="84"/>
      <c r="J40" s="83"/>
      <c r="K40" s="87">
        <f t="shared" si="2"/>
        <v>0</v>
      </c>
      <c r="L40" s="84"/>
    </row>
    <row r="41" spans="2:12">
      <c r="B41" s="194"/>
      <c r="C41" s="162"/>
      <c r="D41" s="85" t="s">
        <v>6</v>
      </c>
      <c r="E41" s="83" t="s">
        <v>180</v>
      </c>
      <c r="F41" s="110"/>
      <c r="G41" s="84"/>
      <c r="H41" s="83"/>
      <c r="I41" s="84"/>
      <c r="J41" s="83"/>
      <c r="K41" s="87">
        <f t="shared" si="2"/>
        <v>0</v>
      </c>
      <c r="L41" s="84"/>
    </row>
    <row r="42" spans="2:12">
      <c r="B42" s="194"/>
      <c r="C42" s="162"/>
      <c r="D42" s="85" t="s">
        <v>7</v>
      </c>
      <c r="E42" s="83" t="s">
        <v>180</v>
      </c>
      <c r="F42" s="110"/>
      <c r="G42" s="84"/>
      <c r="H42" s="83"/>
      <c r="I42" s="84"/>
      <c r="J42" s="83"/>
      <c r="K42" s="87">
        <f t="shared" si="2"/>
        <v>0</v>
      </c>
      <c r="L42" s="84"/>
    </row>
    <row r="43" spans="2:12">
      <c r="B43" s="194" t="s">
        <v>48</v>
      </c>
      <c r="C43" s="161" t="s">
        <v>122</v>
      </c>
      <c r="D43" s="85" t="s">
        <v>3</v>
      </c>
      <c r="E43" s="83" t="s">
        <v>180</v>
      </c>
      <c r="F43" s="110"/>
      <c r="G43" s="84"/>
      <c r="H43" s="83"/>
      <c r="I43" s="84"/>
      <c r="J43" s="83"/>
      <c r="K43" s="87">
        <f t="shared" si="2"/>
        <v>0</v>
      </c>
      <c r="L43" s="84"/>
    </row>
    <row r="44" spans="2:12">
      <c r="B44" s="194"/>
      <c r="C44" s="162"/>
      <c r="D44" s="85" t="s">
        <v>4</v>
      </c>
      <c r="E44" s="83" t="s">
        <v>180</v>
      </c>
      <c r="F44" s="110"/>
      <c r="G44" s="84"/>
      <c r="H44" s="83"/>
      <c r="I44" s="84"/>
      <c r="J44" s="83"/>
      <c r="K44" s="87">
        <f t="shared" si="2"/>
        <v>0</v>
      </c>
      <c r="L44" s="84"/>
    </row>
    <row r="45" spans="2:12">
      <c r="B45" s="194"/>
      <c r="C45" s="162"/>
      <c r="D45" s="85" t="s">
        <v>5</v>
      </c>
      <c r="E45" s="83" t="s">
        <v>180</v>
      </c>
      <c r="F45" s="110"/>
      <c r="G45" s="84"/>
      <c r="H45" s="83"/>
      <c r="I45" s="84"/>
      <c r="J45" s="83"/>
      <c r="K45" s="87">
        <f t="shared" si="2"/>
        <v>0</v>
      </c>
      <c r="L45" s="84"/>
    </row>
    <row r="46" spans="2:12">
      <c r="B46" s="194"/>
      <c r="C46" s="162"/>
      <c r="D46" s="85" t="s">
        <v>6</v>
      </c>
      <c r="E46" s="83" t="s">
        <v>180</v>
      </c>
      <c r="F46" s="110"/>
      <c r="G46" s="84"/>
      <c r="H46" s="83"/>
      <c r="I46" s="84"/>
      <c r="J46" s="83"/>
      <c r="K46" s="87">
        <f t="shared" si="2"/>
        <v>0</v>
      </c>
      <c r="L46" s="84"/>
    </row>
    <row r="47" spans="2:12">
      <c r="B47" s="194"/>
      <c r="C47" s="162"/>
      <c r="D47" s="85" t="s">
        <v>7</v>
      </c>
      <c r="E47" s="83" t="s">
        <v>180</v>
      </c>
      <c r="F47" s="110"/>
      <c r="G47" s="84"/>
      <c r="H47" s="83"/>
      <c r="I47" s="84"/>
      <c r="J47" s="83"/>
      <c r="K47" s="87">
        <f t="shared" si="2"/>
        <v>0</v>
      </c>
      <c r="L47" s="84"/>
    </row>
    <row r="48" spans="2:12" ht="25" customHeight="1">
      <c r="B48" s="194" t="s">
        <v>76</v>
      </c>
      <c r="C48" s="161" t="s">
        <v>123</v>
      </c>
      <c r="D48" s="85" t="s">
        <v>3</v>
      </c>
      <c r="E48" s="83" t="s">
        <v>180</v>
      </c>
      <c r="F48" s="110"/>
      <c r="G48" s="84"/>
      <c r="H48" s="83"/>
      <c r="I48" s="84"/>
      <c r="J48" s="83"/>
      <c r="K48" s="87">
        <f t="shared" si="2"/>
        <v>0</v>
      </c>
      <c r="L48" s="84"/>
    </row>
    <row r="49" spans="2:12" ht="25" customHeight="1">
      <c r="B49" s="194"/>
      <c r="C49" s="161"/>
      <c r="D49" s="85" t="s">
        <v>4</v>
      </c>
      <c r="E49" s="83" t="s">
        <v>180</v>
      </c>
      <c r="F49" s="110"/>
      <c r="G49" s="84"/>
      <c r="H49" s="83"/>
      <c r="I49" s="84"/>
      <c r="J49" s="83"/>
      <c r="K49" s="87">
        <f t="shared" si="2"/>
        <v>0</v>
      </c>
      <c r="L49" s="84"/>
    </row>
    <row r="50" spans="2:12" ht="25" customHeight="1">
      <c r="B50" s="194"/>
      <c r="C50" s="161"/>
      <c r="D50" s="85" t="s">
        <v>5</v>
      </c>
      <c r="E50" s="83" t="s">
        <v>180</v>
      </c>
      <c r="F50" s="110"/>
      <c r="G50" s="84"/>
      <c r="H50" s="83"/>
      <c r="I50" s="84"/>
      <c r="J50" s="83"/>
      <c r="K50" s="87">
        <f t="shared" si="2"/>
        <v>0</v>
      </c>
      <c r="L50" s="84"/>
    </row>
    <row r="51" spans="2:12" ht="25" customHeight="1">
      <c r="B51" s="194"/>
      <c r="C51" s="161"/>
      <c r="D51" s="85" t="s">
        <v>6</v>
      </c>
      <c r="E51" s="83" t="s">
        <v>180</v>
      </c>
      <c r="F51" s="110"/>
      <c r="G51" s="84"/>
      <c r="H51" s="83"/>
      <c r="I51" s="84"/>
      <c r="J51" s="83"/>
      <c r="K51" s="87">
        <f t="shared" si="2"/>
        <v>0</v>
      </c>
      <c r="L51" s="84"/>
    </row>
    <row r="52" spans="2:12" ht="25" customHeight="1">
      <c r="B52" s="194"/>
      <c r="C52" s="161"/>
      <c r="D52" s="85" t="s">
        <v>7</v>
      </c>
      <c r="E52" s="83" t="s">
        <v>180</v>
      </c>
      <c r="F52" s="110"/>
      <c r="G52" s="84"/>
      <c r="H52" s="83"/>
      <c r="I52" s="84"/>
      <c r="J52" s="83"/>
      <c r="K52" s="87">
        <f t="shared" si="2"/>
        <v>0</v>
      </c>
      <c r="L52" s="84"/>
    </row>
  </sheetData>
  <sheetProtection algorithmName="SHA-512" hashValue="ryjcUjy+Qk9GaNJNI/sVGv9NWYnfzJQsBFkrsNDa5EJEaBJaznEDT54Evoauu5OK6ASy73XAuMjiyKoP7NubSw==" saltValue="nXbssSYnUKcdJ5KNws+Phw==" spinCount="100000" sheet="1" objects="1" scenarios="1"/>
  <mergeCells count="46">
    <mergeCell ref="B1:L1"/>
    <mergeCell ref="D2:D3"/>
    <mergeCell ref="E2:E3"/>
    <mergeCell ref="F2:F3"/>
    <mergeCell ref="G2:G3"/>
    <mergeCell ref="H2:H3"/>
    <mergeCell ref="I2:I3"/>
    <mergeCell ref="J2:J3"/>
    <mergeCell ref="K2:K3"/>
    <mergeCell ref="L2:L3"/>
    <mergeCell ref="B19:B23"/>
    <mergeCell ref="C19:C23"/>
    <mergeCell ref="B4:B8"/>
    <mergeCell ref="C4:C8"/>
    <mergeCell ref="B9:B13"/>
    <mergeCell ref="C9:C13"/>
    <mergeCell ref="B14:B18"/>
    <mergeCell ref="C14:C18"/>
    <mergeCell ref="B31:B35"/>
    <mergeCell ref="C31:C35"/>
    <mergeCell ref="D24:D25"/>
    <mergeCell ref="E24:E25"/>
    <mergeCell ref="F24:F25"/>
    <mergeCell ref="J24:J25"/>
    <mergeCell ref="K24:K25"/>
    <mergeCell ref="L24:L25"/>
    <mergeCell ref="B26:B30"/>
    <mergeCell ref="C26:C30"/>
    <mergeCell ref="G24:G25"/>
    <mergeCell ref="H24:H25"/>
    <mergeCell ref="I24:I25"/>
    <mergeCell ref="B48:B52"/>
    <mergeCell ref="C48:C52"/>
    <mergeCell ref="D36:D37"/>
    <mergeCell ref="E36:E37"/>
    <mergeCell ref="F36:F37"/>
    <mergeCell ref="B43:B47"/>
    <mergeCell ref="C43:C47"/>
    <mergeCell ref="J36:J37"/>
    <mergeCell ref="K36:K37"/>
    <mergeCell ref="L36:L37"/>
    <mergeCell ref="B38:B42"/>
    <mergeCell ref="C38:C42"/>
    <mergeCell ref="G36:G37"/>
    <mergeCell ref="H36:H37"/>
    <mergeCell ref="I36:I37"/>
  </mergeCells>
  <conditionalFormatting sqref="E4:E23">
    <cfRule type="expression" dxfId="12" priority="57">
      <formula>$E4="Yes"</formula>
    </cfRule>
    <cfRule type="expression" dxfId="11" priority="58">
      <formula>$E4</formula>
    </cfRule>
  </conditionalFormatting>
  <conditionalFormatting sqref="I4:I23 E4:G23">
    <cfRule type="expression" dxfId="10" priority="50">
      <formula>$E4="No"</formula>
    </cfRule>
  </conditionalFormatting>
  <conditionalFormatting sqref="F26:G35 I26:I35">
    <cfRule type="expression" dxfId="9" priority="40">
      <formula>$E26="No"</formula>
    </cfRule>
  </conditionalFormatting>
  <conditionalFormatting sqref="F38:G52">
    <cfRule type="expression" dxfId="8" priority="7">
      <formula>$E38="No"</formula>
    </cfRule>
  </conditionalFormatting>
  <conditionalFormatting sqref="I38:I52">
    <cfRule type="expression" dxfId="7" priority="30">
      <formula>$E38="No"</formula>
    </cfRule>
  </conditionalFormatting>
  <conditionalFormatting sqref="K4:L52">
    <cfRule type="expression" dxfId="6" priority="10">
      <formula>$E4="No"</formula>
    </cfRule>
  </conditionalFormatting>
  <conditionalFormatting sqref="E26:E35">
    <cfRule type="expression" dxfId="5" priority="5">
      <formula>$E26="Yes"</formula>
    </cfRule>
    <cfRule type="expression" dxfId="4" priority="6">
      <formula>$E26</formula>
    </cfRule>
  </conditionalFormatting>
  <conditionalFormatting sqref="E26:E35">
    <cfRule type="expression" dxfId="3" priority="4">
      <formula>$E26="No"</formula>
    </cfRule>
  </conditionalFormatting>
  <conditionalFormatting sqref="E38:E52">
    <cfRule type="expression" dxfId="2" priority="2">
      <formula>$E38="Yes"</formula>
    </cfRule>
    <cfRule type="expression" dxfId="1" priority="3">
      <formula>$E38</formula>
    </cfRule>
  </conditionalFormatting>
  <conditionalFormatting sqref="E38:E52">
    <cfRule type="expression" dxfId="0" priority="1">
      <formula>$E38="No"</formula>
    </cfRule>
  </conditionalFormatting>
  <dataValidations count="3">
    <dataValidation type="custom" allowBlank="1" showInputMessage="1" showErrorMessage="1" sqref="G38:G52 G26:G35 G4:G23">
      <formula1>F4</formula1>
    </dataValidation>
    <dataValidation type="list" allowBlank="1" showInputMessage="1" showErrorMessage="1" sqref="E26:E35 E4:E23 E38:E52">
      <formula1>"Yes,No"</formula1>
    </dataValidation>
    <dataValidation type="list" allowBlank="1" showInputMessage="1" showErrorMessage="1" sqref="H38:H52 J4:J23 J26:J35 J38:J52 H26:H35 H4:H23">
      <formula1>"1,2,3,4,5"</formula1>
    </dataValidation>
  </dataValidations>
  <pageMargins left="0.7" right="0.7" top="0.75" bottom="0.75" header="0.3" footer="0.3"/>
  <pageSetup orientation="portrait" horizontalDpi="0" verticalDpi="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D33"/>
  <sheetViews>
    <sheetView zoomScale="150" zoomScaleNormal="150" workbookViewId="0">
      <selection activeCell="D26" sqref="D26"/>
    </sheetView>
  </sheetViews>
  <sheetFormatPr defaultColWidth="10.6640625" defaultRowHeight="15.5"/>
  <cols>
    <col min="1" max="1" width="28.5" bestFit="1" customWidth="1"/>
    <col min="2" max="2" width="13.5" customWidth="1"/>
    <col min="3" max="3" width="13.1640625" customWidth="1"/>
  </cols>
  <sheetData>
    <row r="2" spans="1:4">
      <c r="A2" s="17" t="s">
        <v>61</v>
      </c>
      <c r="B2" s="17" t="s">
        <v>130</v>
      </c>
      <c r="C2" s="17" t="s">
        <v>131</v>
      </c>
      <c r="D2" s="17" t="s">
        <v>18</v>
      </c>
    </row>
    <row r="3" spans="1:4">
      <c r="A3" s="15" t="s">
        <v>9</v>
      </c>
      <c r="B3" s="24" t="e">
        <f>AVERAGE('4. People Input Tab'!H4:H43)</f>
        <v>#DIV/0!</v>
      </c>
      <c r="C3" s="24" t="e">
        <f>AVERAGE('4. People Input Tab'!J4:J43)</f>
        <v>#DIV/0!</v>
      </c>
      <c r="D3" s="23" t="e">
        <f>B3-C3</f>
        <v>#DIV/0!</v>
      </c>
    </row>
    <row r="4" spans="1:4">
      <c r="A4" s="15" t="s">
        <v>20</v>
      </c>
      <c r="B4" s="24" t="e">
        <f>AVERAGE('4. People Input Tab'!H46:H75)</f>
        <v>#DIV/0!</v>
      </c>
      <c r="C4" s="24" t="e">
        <f>AVERAGE('4. People Input Tab'!J46:J75)</f>
        <v>#DIV/0!</v>
      </c>
      <c r="D4" s="23" t="e">
        <f t="shared" ref="D4:D6" si="0">B4-C4</f>
        <v>#DIV/0!</v>
      </c>
    </row>
    <row r="5" spans="1:4">
      <c r="A5" s="15" t="s">
        <v>24</v>
      </c>
      <c r="B5" s="24" t="e">
        <f>AVERAGE('4. People Input Tab'!H78:H97)</f>
        <v>#DIV/0!</v>
      </c>
      <c r="C5" s="24" t="e">
        <f>AVERAGE('4. People Input Tab'!J78:J97)</f>
        <v>#DIV/0!</v>
      </c>
      <c r="D5" s="23" t="e">
        <f t="shared" si="0"/>
        <v>#DIV/0!</v>
      </c>
    </row>
    <row r="6" spans="1:4">
      <c r="A6" s="15" t="s">
        <v>26</v>
      </c>
      <c r="B6" s="24" t="e">
        <f>AVERAGE('4. People Input Tab'!H100:H124)</f>
        <v>#DIV/0!</v>
      </c>
      <c r="C6" s="24" t="e">
        <f>AVERAGE('4. People Input Tab'!J99:J124)</f>
        <v>#DIV/0!</v>
      </c>
      <c r="D6" s="23" t="e">
        <f t="shared" si="0"/>
        <v>#DIV/0!</v>
      </c>
    </row>
    <row r="7" spans="1:4" ht="4" customHeight="1">
      <c r="A7" s="32"/>
      <c r="B7" s="33"/>
      <c r="C7" s="33"/>
      <c r="D7" s="31"/>
    </row>
    <row r="8" spans="1:4">
      <c r="A8" s="27" t="s">
        <v>134</v>
      </c>
      <c r="B8" s="196" t="e">
        <f>AVERAGE(C3:C6)</f>
        <v>#DIV/0!</v>
      </c>
      <c r="C8" s="196"/>
      <c r="D8" s="196"/>
    </row>
    <row r="9" spans="1:4">
      <c r="B9" s="21"/>
      <c r="C9" s="21"/>
    </row>
    <row r="10" spans="1:4">
      <c r="A10" s="16" t="s">
        <v>29</v>
      </c>
      <c r="B10" s="16" t="s">
        <v>130</v>
      </c>
      <c r="C10" s="16" t="s">
        <v>131</v>
      </c>
      <c r="D10" s="16" t="s">
        <v>18</v>
      </c>
    </row>
    <row r="11" spans="1:4">
      <c r="A11" s="18" t="s">
        <v>30</v>
      </c>
      <c r="B11" s="25" t="e">
        <f>AVERAGE('5. Planet Input Tab'!G4:G23)</f>
        <v>#DIV/0!</v>
      </c>
      <c r="C11" s="25" t="e">
        <f>AVERAGE('5. Planet Input Tab'!I4:I23)</f>
        <v>#DIV/0!</v>
      </c>
      <c r="D11" s="25" t="e">
        <f>B11-C11</f>
        <v>#DIV/0!</v>
      </c>
    </row>
    <row r="12" spans="1:4">
      <c r="A12" s="18" t="s">
        <v>35</v>
      </c>
      <c r="B12" s="25" t="e">
        <f>AVERAGE('5. Planet Input Tab'!G26:G40)</f>
        <v>#DIV/0!</v>
      </c>
      <c r="C12" s="25" t="e">
        <f>AVERAGE('5. Planet Input Tab'!I26:I40)</f>
        <v>#DIV/0!</v>
      </c>
      <c r="D12" s="25" t="e">
        <f t="shared" ref="D12:D14" si="1">B12-C12</f>
        <v>#DIV/0!</v>
      </c>
    </row>
    <row r="13" spans="1:4">
      <c r="A13" s="18" t="s">
        <v>129</v>
      </c>
      <c r="B13" s="25" t="e">
        <f>AVERAGE('5. Planet Input Tab'!G43:G62)</f>
        <v>#DIV/0!</v>
      </c>
      <c r="C13" s="25" t="e">
        <f>AVERAGE('5. Planet Input Tab'!I26:I40)</f>
        <v>#DIV/0!</v>
      </c>
      <c r="D13" s="25" t="e">
        <f t="shared" si="1"/>
        <v>#DIV/0!</v>
      </c>
    </row>
    <row r="14" spans="1:4">
      <c r="A14" s="18" t="s">
        <v>40</v>
      </c>
      <c r="B14" s="25" t="e">
        <f>AVERAGE('5. Planet Input Tab'!G75:G94)</f>
        <v>#DIV/0!</v>
      </c>
      <c r="C14" s="25" t="e">
        <f>AVERAGE('5. Planet Input Tab'!I75:I94)</f>
        <v>#DIV/0!</v>
      </c>
      <c r="D14" s="25" t="e">
        <f t="shared" si="1"/>
        <v>#DIV/0!</v>
      </c>
    </row>
    <row r="15" spans="1:4" ht="4" customHeight="1">
      <c r="A15" s="30"/>
      <c r="B15" s="31"/>
      <c r="C15" s="31"/>
      <c r="D15" s="31"/>
    </row>
    <row r="16" spans="1:4">
      <c r="A16" s="28" t="s">
        <v>135</v>
      </c>
      <c r="B16" s="197" t="e">
        <f>AVERAGE(C11:C14)</f>
        <v>#DIV/0!</v>
      </c>
      <c r="C16" s="197"/>
      <c r="D16" s="197"/>
    </row>
    <row r="17" spans="1:4">
      <c r="B17" s="21"/>
      <c r="C17" s="21"/>
    </row>
    <row r="18" spans="1:4">
      <c r="A18" s="19" t="s">
        <v>44</v>
      </c>
      <c r="B18" s="22" t="s">
        <v>130</v>
      </c>
      <c r="C18" s="22" t="s">
        <v>131</v>
      </c>
      <c r="D18" s="22" t="s">
        <v>18</v>
      </c>
    </row>
    <row r="19" spans="1:4">
      <c r="A19" s="20" t="s">
        <v>73</v>
      </c>
      <c r="B19" s="20" t="e">
        <f>AVERAGE('6. Prosperity Input Tab'!H4:H23)</f>
        <v>#DIV/0!</v>
      </c>
      <c r="C19" s="20" t="e">
        <f>AVERAGE('6. Prosperity Input Tab'!J4:J23)</f>
        <v>#DIV/0!</v>
      </c>
      <c r="D19" s="20" t="e">
        <f>B19-C19</f>
        <v>#DIV/0!</v>
      </c>
    </row>
    <row r="20" spans="1:4">
      <c r="A20" s="20" t="s">
        <v>46</v>
      </c>
      <c r="B20" s="20" t="e">
        <f>AVERAGE('6. Prosperity Input Tab'!H26:H35)</f>
        <v>#DIV/0!</v>
      </c>
      <c r="C20" s="20" t="e">
        <f>AVERAGE('6. Prosperity Input Tab'!J26:J35)</f>
        <v>#DIV/0!</v>
      </c>
      <c r="D20" s="20" t="e">
        <f t="shared" ref="D20:D21" si="2">B20-C20</f>
        <v>#DIV/0!</v>
      </c>
    </row>
    <row r="21" spans="1:4">
      <c r="A21" s="20" t="s">
        <v>47</v>
      </c>
      <c r="B21" s="20" t="e">
        <f>AVERAGE('6. Prosperity Input Tab'!H38:H52)</f>
        <v>#DIV/0!</v>
      </c>
      <c r="C21" s="20" t="e">
        <f>AVERAGE('6. Prosperity Input Tab'!J38:J52)</f>
        <v>#DIV/0!</v>
      </c>
      <c r="D21" s="20" t="e">
        <f t="shared" si="2"/>
        <v>#DIV/0!</v>
      </c>
    </row>
    <row r="22" spans="1:4" ht="6" customHeight="1">
      <c r="A22" s="32"/>
      <c r="B22" s="32"/>
      <c r="C22" s="32"/>
      <c r="D22" s="32"/>
    </row>
    <row r="23" spans="1:4">
      <c r="A23" s="29" t="s">
        <v>136</v>
      </c>
      <c r="B23" s="198" t="e">
        <f>AVERAGE(C19:C21)</f>
        <v>#DIV/0!</v>
      </c>
      <c r="C23" s="198"/>
      <c r="D23" s="198"/>
    </row>
    <row r="25" spans="1:4">
      <c r="A25" s="26" t="s">
        <v>133</v>
      </c>
      <c r="B25" s="199" t="e">
        <f>AVERAGE(B8,B16,B23)</f>
        <v>#DIV/0!</v>
      </c>
      <c r="C25" s="200"/>
      <c r="D25" s="200"/>
    </row>
    <row r="28" spans="1:4">
      <c r="A28" s="71" t="s">
        <v>2</v>
      </c>
      <c r="B28" s="71" t="s">
        <v>130</v>
      </c>
      <c r="C28" s="71" t="s">
        <v>131</v>
      </c>
      <c r="D28" s="71" t="s">
        <v>18</v>
      </c>
    </row>
    <row r="29" spans="1:4">
      <c r="A29" s="3" t="s">
        <v>3</v>
      </c>
      <c r="B29" s="70" t="e">
        <f>AVERAGE('4. People Input Tab'!H4,'4. People Input Tab'!H9,'4. People Input Tab'!H14,'4. People Input Tab'!H19,'4. People Input Tab'!H29,'4. People Input Tab'!H24,'4. People Input Tab'!H34,'4. People Input Tab'!H46,'4. People Input Tab'!H51,'4. People Input Tab'!H56,'4. People Input Tab'!H61,'4. People Input Tab'!H66,'4. People Input Tab'!H78,'4. People Input Tab'!H83,'4. People Input Tab'!H88,'4. People Input Tab'!H93,'4. People Input Tab'!H100,'4. People Input Tab'!H105,'4. People Input Tab'!H110,'4. People Input Tab'!H115,'4. People Input Tab'!H120,'5. Planet Input Tab'!G4,'5. Planet Input Tab'!G9,'5. Planet Input Tab'!G14,'5. Planet Input Tab'!G19,'5. Planet Input Tab'!G26,'5. Planet Input Tab'!G31,'5. Planet Input Tab'!G36,'5. Planet Input Tab'!G43,'5. Planet Input Tab'!G48,'5. Planet Input Tab'!G53,'5. Planet Input Tab'!G58,'5. Planet Input Tab'!G63,'5. Planet Input Tab'!G68,'5. Planet Input Tab'!G75,'5. Planet Input Tab'!G80,'5. Planet Input Tab'!G85,'5. Planet Input Tab'!G90,'6. Prosperity Input Tab'!H4,'6. Prosperity Input Tab'!H9,'6. Prosperity Input Tab'!H14,'6. Prosperity Input Tab'!H19,'6. Prosperity Input Tab'!H26,'6. Prosperity Input Tab'!H31,'6. Prosperity Input Tab'!H38,'6. Prosperity Input Tab'!H43,'6. Prosperity Input Tab'!H48)</f>
        <v>#DIV/0!</v>
      </c>
      <c r="C29" s="70" t="e">
        <f>AVERAGE('4. People Input Tab'!J4,'4. People Input Tab'!J9,'4. People Input Tab'!J14,'4. People Input Tab'!J19,'4. People Input Tab'!J29,'4. People Input Tab'!J24,'4. People Input Tab'!J34,'4. People Input Tab'!J46,'4. People Input Tab'!J51,'4. People Input Tab'!J56,'4. People Input Tab'!J61,'4. People Input Tab'!J66,'4. People Input Tab'!J78,'4. People Input Tab'!H83,'4. People Input Tab'!H88,'4. People Input Tab'!H93,'4. People Input Tab'!H100,'4. People Input Tab'!H105,'4. People Input Tab'!H110,'4. People Input Tab'!H115,'4. People Input Tab'!H120,'5. Planet Input Tab'!G4,'5. Planet Input Tab'!G9,'5. Planet Input Tab'!G14,'5. Planet Input Tab'!G19,'5. Planet Input Tab'!G26,'5. Planet Input Tab'!G31,'5. Planet Input Tab'!G36,'5. Planet Input Tab'!G43,'5. Planet Input Tab'!G48,'5. Planet Input Tab'!G53,'5. Planet Input Tab'!G58,'5. Planet Input Tab'!G63,'5. Planet Input Tab'!G68,'5. Planet Input Tab'!G75,'5. Planet Input Tab'!G80,'5. Planet Input Tab'!G85,'5. Planet Input Tab'!G90,'6. Prosperity Input Tab'!H4,'6. Prosperity Input Tab'!H9,'6. Prosperity Input Tab'!H14,'6. Prosperity Input Tab'!H19,'6. Prosperity Input Tab'!H26,'6. Prosperity Input Tab'!H31,'6. Prosperity Input Tab'!H38,'6. Prosperity Input Tab'!H43,'6. Prosperity Input Tab'!H48)</f>
        <v>#DIV/0!</v>
      </c>
      <c r="D29" s="70" t="e">
        <f>B29-C29</f>
        <v>#DIV/0!</v>
      </c>
    </row>
    <row r="30" spans="1:4">
      <c r="A30" s="3" t="s">
        <v>4</v>
      </c>
      <c r="B30" s="70" t="e">
        <f>AVERAGE('4. People Input Tab'!H5,'4. People Input Tab'!H10,'4. People Input Tab'!H15,'4. People Input Tab'!H20,'4. People Input Tab'!H30,'4. People Input Tab'!H25,'4. People Input Tab'!H35,'4. People Input Tab'!H47,'4. People Input Tab'!H52,'4. People Input Tab'!H57,'4. People Input Tab'!H62,'4. People Input Tab'!H67,'4. People Input Tab'!H79,'4. People Input Tab'!H84,'4. People Input Tab'!H89,'4. People Input Tab'!H94,'4. People Input Tab'!H101,'4. People Input Tab'!H106,'4. People Input Tab'!H111,'4. People Input Tab'!H116,'4. People Input Tab'!H121,'5. Planet Input Tab'!G5,'5. Planet Input Tab'!G10,'5. Planet Input Tab'!G15,'5. Planet Input Tab'!G20,'5. Planet Input Tab'!G27,'5. Planet Input Tab'!G32,'5. Planet Input Tab'!G37,'5. Planet Input Tab'!G44,'5. Planet Input Tab'!G49,'5. Planet Input Tab'!G54,'5. Planet Input Tab'!G59,'5. Planet Input Tab'!G64,'5. Planet Input Tab'!G69,'5. Planet Input Tab'!G76,'5. Planet Input Tab'!G81,'5. Planet Input Tab'!G86,'5. Planet Input Tab'!G91,'6. Prosperity Input Tab'!H5,'6. Prosperity Input Tab'!H10,'6. Prosperity Input Tab'!H15,'6. Prosperity Input Tab'!H20,'6. Prosperity Input Tab'!H27,'6. Prosperity Input Tab'!H32,'6. Prosperity Input Tab'!H39,'6. Prosperity Input Tab'!H44,'6. Prosperity Input Tab'!H49)</f>
        <v>#DIV/0!</v>
      </c>
      <c r="C30" s="70" t="e">
        <f>AVERAGE('4. People Input Tab'!J5,'4. People Input Tab'!J10,'4. People Input Tab'!J15,'4. People Input Tab'!J20,'4. People Input Tab'!J30,'4. People Input Tab'!J25,'4. People Input Tab'!J35,'4. People Input Tab'!J47,'4. People Input Tab'!J52,'4. People Input Tab'!J57,'4. People Input Tab'!J62,'4. People Input Tab'!J67,'4. People Input Tab'!J79,'4. People Input Tab'!H84,'4. People Input Tab'!H89,'4. People Input Tab'!H94,'4. People Input Tab'!H101,'4. People Input Tab'!H106,'4. People Input Tab'!H111,'4. People Input Tab'!H116,'4. People Input Tab'!H121,'5. Planet Input Tab'!G5,'5. Planet Input Tab'!G10,'5. Planet Input Tab'!G15,'5. Planet Input Tab'!G20,'5. Planet Input Tab'!G27,'5. Planet Input Tab'!G32,'5. Planet Input Tab'!G37,'5. Planet Input Tab'!G44,'5. Planet Input Tab'!G49,'5. Planet Input Tab'!G54,'5. Planet Input Tab'!G59,'5. Planet Input Tab'!G64,'5. Planet Input Tab'!G69,'5. Planet Input Tab'!G76,'5. Planet Input Tab'!G81,'5. Planet Input Tab'!G86,'5. Planet Input Tab'!G91,'6. Prosperity Input Tab'!H5,'6. Prosperity Input Tab'!H10,'6. Prosperity Input Tab'!H15,'6. Prosperity Input Tab'!H20,'6. Prosperity Input Tab'!H27,'6. Prosperity Input Tab'!H32,'6. Prosperity Input Tab'!H39,'6. Prosperity Input Tab'!H44,'6. Prosperity Input Tab'!H49)</f>
        <v>#DIV/0!</v>
      </c>
      <c r="D30" s="70" t="e">
        <f>B30-C30</f>
        <v>#DIV/0!</v>
      </c>
    </row>
    <row r="31" spans="1:4">
      <c r="A31" s="3" t="s">
        <v>5</v>
      </c>
      <c r="B31" s="70" t="e">
        <f>AVERAGE('4. People Input Tab'!H6,'4. People Input Tab'!H11,'4. People Input Tab'!H16,'4. People Input Tab'!H21,'4. People Input Tab'!H31,'4. People Input Tab'!H26,'4. People Input Tab'!H36,'4. People Input Tab'!H48,'4. People Input Tab'!H53,'4. People Input Tab'!H58,'4. People Input Tab'!H63,'4. People Input Tab'!H68,'4. People Input Tab'!H80,'4. People Input Tab'!H85,'4. People Input Tab'!H90,'4. People Input Tab'!H95,'4. People Input Tab'!H102,'4. People Input Tab'!H107,'4. People Input Tab'!H112,'4. People Input Tab'!H117,'4. People Input Tab'!H122,'5. Planet Input Tab'!G6,'5. Planet Input Tab'!G11,'5. Planet Input Tab'!G16,'5. Planet Input Tab'!G21,'5. Planet Input Tab'!G28,'5. Planet Input Tab'!G33,'5. Planet Input Tab'!G38,'5. Planet Input Tab'!G45,'5. Planet Input Tab'!G50,'5. Planet Input Tab'!G55,'5. Planet Input Tab'!G60,'5. Planet Input Tab'!G65,'5. Planet Input Tab'!G70,'5. Planet Input Tab'!#REF!,'5. Planet Input Tab'!G82,'5. Planet Input Tab'!G87,'5. Planet Input Tab'!G92,'6. Prosperity Input Tab'!H6,'6. Prosperity Input Tab'!H11,'6. Prosperity Input Tab'!H16,'6. Prosperity Input Tab'!H21,'6. Prosperity Input Tab'!H28,'6. Prosperity Input Tab'!H33,'6. Prosperity Input Tab'!H40,'6. Prosperity Input Tab'!H45,'6. Prosperity Input Tab'!H50)</f>
        <v>#REF!</v>
      </c>
      <c r="C31" s="70" t="e">
        <f>AVERAGE('4. People Input Tab'!J6,'4. People Input Tab'!J11,'4. People Input Tab'!J16,'4. People Input Tab'!J21,'4. People Input Tab'!J31,'4. People Input Tab'!J26,'4. People Input Tab'!J36,'4. People Input Tab'!J48,'4. People Input Tab'!J53,'4. People Input Tab'!J58,'4. People Input Tab'!J63,'4. People Input Tab'!J68,'4. People Input Tab'!J80,'4. People Input Tab'!H85,'4. People Input Tab'!H90,'4. People Input Tab'!H95,'4. People Input Tab'!H102,'4. People Input Tab'!H107,'4. People Input Tab'!H112,'4. People Input Tab'!H117,'4. People Input Tab'!H122,'5. Planet Input Tab'!G6,'5. Planet Input Tab'!G11,'5. Planet Input Tab'!G16,'5. Planet Input Tab'!G21,'5. Planet Input Tab'!G28,'5. Planet Input Tab'!G33,'5. Planet Input Tab'!G38,'5. Planet Input Tab'!G45,'5. Planet Input Tab'!G50,'5. Planet Input Tab'!G55,'5. Planet Input Tab'!G60,'5. Planet Input Tab'!G65,'5. Planet Input Tab'!G70,'5. Planet Input Tab'!#REF!,'5. Planet Input Tab'!G82,'5. Planet Input Tab'!G87,'5. Planet Input Tab'!G92,'6. Prosperity Input Tab'!H6,'6. Prosperity Input Tab'!H11,'6. Prosperity Input Tab'!H16,'6. Prosperity Input Tab'!H21,'6. Prosperity Input Tab'!H28,'6. Prosperity Input Tab'!H33,'6. Prosperity Input Tab'!H40,'6. Prosperity Input Tab'!H45,'6. Prosperity Input Tab'!H50)</f>
        <v>#REF!</v>
      </c>
      <c r="D31" s="70" t="e">
        <f>B31-C31</f>
        <v>#REF!</v>
      </c>
    </row>
    <row r="32" spans="1:4">
      <c r="A32" s="3" t="s">
        <v>6</v>
      </c>
      <c r="B32" s="70" t="e">
        <f>AVERAGE('4. People Input Tab'!H7,'4. People Input Tab'!H12,'4. People Input Tab'!H17,'4. People Input Tab'!H22,'4. People Input Tab'!H32,'4. People Input Tab'!H27,'4. People Input Tab'!H37,'4. People Input Tab'!H49,'4. People Input Tab'!H54,'4. People Input Tab'!H59,'4. People Input Tab'!H64,'4. People Input Tab'!H69,'4. People Input Tab'!H81,'4. People Input Tab'!H86,'4. People Input Tab'!H91,'4. People Input Tab'!H96,'4. People Input Tab'!H103,'4. People Input Tab'!H108,'4. People Input Tab'!H113,'4. People Input Tab'!H118,'4. People Input Tab'!H123,'5. Planet Input Tab'!G7,'5. Planet Input Tab'!G12,'5. Planet Input Tab'!G17,'5. Planet Input Tab'!G22,'5. Planet Input Tab'!G29,'5. Planet Input Tab'!G34,'5. Planet Input Tab'!G39,'5. Planet Input Tab'!G46,'5. Planet Input Tab'!G51,'5. Planet Input Tab'!G56,'5. Planet Input Tab'!G61,'5. Planet Input Tab'!G66,'5. Planet Input Tab'!G71,'5. Planet Input Tab'!G77,'5. Planet Input Tab'!G83,'5. Planet Input Tab'!G88,'5. Planet Input Tab'!G93,'6. Prosperity Input Tab'!H7,'6. Prosperity Input Tab'!H12,'6. Prosperity Input Tab'!H17,'6. Prosperity Input Tab'!H22,'6. Prosperity Input Tab'!H29,'6. Prosperity Input Tab'!H34,'6. Prosperity Input Tab'!H41,'6. Prosperity Input Tab'!H46,'6. Prosperity Input Tab'!H51)</f>
        <v>#DIV/0!</v>
      </c>
      <c r="C32" s="70" t="e">
        <f>AVERAGE('4. People Input Tab'!J7,'4. People Input Tab'!J12,'4. People Input Tab'!J17,'4. People Input Tab'!J22,'4. People Input Tab'!J32,'4. People Input Tab'!J27,'4. People Input Tab'!J37,'4. People Input Tab'!J49,'4. People Input Tab'!J54,'4. People Input Tab'!J59,'4. People Input Tab'!J64,'4. People Input Tab'!J69,'4. People Input Tab'!J81,'4. People Input Tab'!H86,'4. People Input Tab'!H91,'4. People Input Tab'!H96,'4. People Input Tab'!H103,'4. People Input Tab'!H108,'4. People Input Tab'!H113,'4. People Input Tab'!H118,'4. People Input Tab'!H123,'5. Planet Input Tab'!G7,'5. Planet Input Tab'!G12,'5. Planet Input Tab'!G17,'5. Planet Input Tab'!G22,'5. Planet Input Tab'!G29,'5. Planet Input Tab'!G34,'5. Planet Input Tab'!G39,'5. Planet Input Tab'!G46,'5. Planet Input Tab'!G51,'5. Planet Input Tab'!G56,'5. Planet Input Tab'!G61,'5. Planet Input Tab'!G66,'5. Planet Input Tab'!G71,'5. Planet Input Tab'!G77,'5. Planet Input Tab'!G83,'5. Planet Input Tab'!G88,'5. Planet Input Tab'!G93,'6. Prosperity Input Tab'!H7,'6. Prosperity Input Tab'!H12,'6. Prosperity Input Tab'!H17,'6. Prosperity Input Tab'!H22,'6. Prosperity Input Tab'!H29,'6. Prosperity Input Tab'!H34,'6. Prosperity Input Tab'!H41,'6. Prosperity Input Tab'!H46,'6. Prosperity Input Tab'!H51)</f>
        <v>#DIV/0!</v>
      </c>
      <c r="D32" s="70" t="e">
        <f>B32-C32</f>
        <v>#DIV/0!</v>
      </c>
    </row>
    <row r="33" spans="1:4">
      <c r="A33" s="3" t="s">
        <v>7</v>
      </c>
      <c r="B33" s="70" t="e">
        <f>AVERAGE('4. People Input Tab'!H8,'4. People Input Tab'!H13,'4. People Input Tab'!H18,'4. People Input Tab'!H23,'4. People Input Tab'!H33,'4. People Input Tab'!H28,'4. People Input Tab'!H38,'4. People Input Tab'!H50,'4. People Input Tab'!H55,'4. People Input Tab'!H60,'4. People Input Tab'!H65,'4. People Input Tab'!H70,'4. People Input Tab'!H82,'4. People Input Tab'!H87,'4. People Input Tab'!H92,'4. People Input Tab'!H97,'4. People Input Tab'!H104,'4. People Input Tab'!H109,'4. People Input Tab'!H114,'4. People Input Tab'!H119,'4. People Input Tab'!H124,'5. Planet Input Tab'!G8,'5. Planet Input Tab'!G13,'5. Planet Input Tab'!G18,'5. Planet Input Tab'!G23,'5. Planet Input Tab'!G30,'5. Planet Input Tab'!G35,'5. Planet Input Tab'!G40,'5. Planet Input Tab'!G47,'5. Planet Input Tab'!G52,'5. Planet Input Tab'!G57,'5. Planet Input Tab'!G62,'5. Planet Input Tab'!G67,'5. Planet Input Tab'!G72,'5. Planet Input Tab'!G79,'5. Planet Input Tab'!G84,'5. Planet Input Tab'!G89,'5. Planet Input Tab'!G94,'6. Prosperity Input Tab'!H8,'6. Prosperity Input Tab'!H13,'6. Prosperity Input Tab'!H18,'6. Prosperity Input Tab'!H23,'6. Prosperity Input Tab'!H30,'6. Prosperity Input Tab'!H35,'6. Prosperity Input Tab'!H42,'6. Prosperity Input Tab'!H47,'6. Prosperity Input Tab'!H52)</f>
        <v>#DIV/0!</v>
      </c>
      <c r="C33" s="70" t="e">
        <f>AVERAGE('4. People Input Tab'!J8,'4. People Input Tab'!J13,'4. People Input Tab'!J18,'4. People Input Tab'!J23,'4. People Input Tab'!J33,'4. People Input Tab'!J28,'4. People Input Tab'!J38,'4. People Input Tab'!J50,'4. People Input Tab'!J55,'4. People Input Tab'!J60,'4. People Input Tab'!J65,'4. People Input Tab'!J70,'4. People Input Tab'!J82,'4. People Input Tab'!H87,'4. People Input Tab'!H92,'4. People Input Tab'!H97,'4. People Input Tab'!H104,'4. People Input Tab'!H109,'4. People Input Tab'!H114,'4. People Input Tab'!H119,'4. People Input Tab'!H124,'5. Planet Input Tab'!G8,'5. Planet Input Tab'!G13,'5. Planet Input Tab'!G18,'5. Planet Input Tab'!G23,'5. Planet Input Tab'!G30,'5. Planet Input Tab'!G35,'5. Planet Input Tab'!G40,'5. Planet Input Tab'!G47,'5. Planet Input Tab'!G52,'5. Planet Input Tab'!G57,'5. Planet Input Tab'!G62,'5. Planet Input Tab'!G67,'5. Planet Input Tab'!G72,'5. Planet Input Tab'!G79,'5. Planet Input Tab'!G84,'5. Planet Input Tab'!G89,'5. Planet Input Tab'!G94,'6. Prosperity Input Tab'!H8,'6. Prosperity Input Tab'!H13,'6. Prosperity Input Tab'!H18,'6. Prosperity Input Tab'!H23,'6. Prosperity Input Tab'!H30,'6. Prosperity Input Tab'!H35,'6. Prosperity Input Tab'!H42,'6. Prosperity Input Tab'!H47,'6. Prosperity Input Tab'!H52)</f>
        <v>#DIV/0!</v>
      </c>
      <c r="D33" s="70" t="e">
        <f>B33-C33</f>
        <v>#DIV/0!</v>
      </c>
    </row>
  </sheetData>
  <sheetProtection algorithmName="SHA-512" hashValue="Ffn2yCqWK+vuc2XlkKbraxJQVM6sRDO9S1SS9WOBKM7F8xMkEAJ4PrXp8aBZLJGiOIDF5q+0WSBYxHMhaNEJYg==" saltValue="9UPXqGPZRHjSMIkukO0lKw==" spinCount="100000" sheet="1" objects="1" scenarios="1"/>
  <mergeCells count="4">
    <mergeCell ref="B8:D8"/>
    <mergeCell ref="B16:D16"/>
    <mergeCell ref="B23:D23"/>
    <mergeCell ref="B25:D25"/>
  </mergeCells>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
  <sheetViews>
    <sheetView zoomScale="150" zoomScaleNormal="150" workbookViewId="0">
      <selection activeCell="D26" sqref="D26"/>
    </sheetView>
  </sheetViews>
  <sheetFormatPr defaultColWidth="10.6640625" defaultRowHeight="15.5"/>
  <sheetData/>
  <sheetProtection algorithmName="SHA-512" hashValue="vvtgaqZx/6m1renZzkHxhaIO6qy/soTp6IyZFD2bn/Oaq9MacTri+R3/bngRAjFoKEPiITHzt8h6YH2nmEEASw==" saltValue="Uo5euJDDp4nfJZF1s4rXVQ==" spinCount="100000" sheet="1" objects="1" scenarios="1"/>
  <pageMargins left="0.7" right="0.7" top="0.75" bottom="0.75" header="0.3" footer="0.3"/>
  <pageSetup orientation="portrait" horizontalDpi="0"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A4" sqref="A4"/>
    </sheetView>
  </sheetViews>
  <sheetFormatPr defaultColWidth="10.6640625" defaultRowHeight="15.5"/>
  <sheetData>
    <row r="1" spans="1:1">
      <c r="A1" t="s">
        <v>247</v>
      </c>
    </row>
    <row r="2" spans="1:1">
      <c r="A2" t="s">
        <v>248</v>
      </c>
    </row>
    <row r="3" spans="1:1">
      <c r="A3"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1. Instructions</vt:lpstr>
      <vt:lpstr>2. Example Tab</vt:lpstr>
      <vt:lpstr>3. Approvals</vt:lpstr>
      <vt:lpstr>4. People Input Tab</vt:lpstr>
      <vt:lpstr>5. Planet Input Tab</vt:lpstr>
      <vt:lpstr>6. Prosperity Input Tab</vt:lpstr>
      <vt:lpstr>7. Scoring</vt:lpstr>
      <vt:lpstr>8. Graphs and Charts</vt:lpstr>
      <vt:lpstr>Sheet1</vt:lpstr>
      <vt:lpstr>'1. Instructions'!Print_Area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Carboni</dc:creator>
  <cp:lastModifiedBy>Mónica Gonzalez</cp:lastModifiedBy>
  <dcterms:created xsi:type="dcterms:W3CDTF">2023-01-10T14:47:44Z</dcterms:created>
  <dcterms:modified xsi:type="dcterms:W3CDTF">2023-04-14T11:54:49Z</dcterms:modified>
</cp:coreProperties>
</file>