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D:\Documentos\Back up 2023 MGO Consultant\GPM P5 Standard version 2023\P5 Standard Spanish\"/>
    </mc:Choice>
  </mc:AlternateContent>
  <bookViews>
    <workbookView xWindow="0" yWindow="0" windowWidth="19200" windowHeight="6140"/>
  </bookViews>
  <sheets>
    <sheet name="1. Instrucciones" sheetId="7" r:id="rId1"/>
    <sheet name="2. Pestaña de Ejemplos" sheetId="10" r:id="rId2"/>
    <sheet name="3. Aprobaciones" sheetId="8" r:id="rId3"/>
    <sheet name="4. Entradas Impactos a Personas" sheetId="1" r:id="rId4"/>
    <sheet name="5. Entradas Impactos al Planeta" sheetId="3" r:id="rId5"/>
    <sheet name="6. Entradas Impactos a Prosper " sheetId="4" r:id="rId6"/>
    <sheet name="7. Puntajes" sheetId="5" r:id="rId7"/>
    <sheet name="8. Gráficos y Tablas" sheetId="6" r:id="rId8"/>
    <sheet name="Sheet1" sheetId="11" r:id="rId9"/>
  </sheets>
  <definedNames>
    <definedName name="_xlnm._FilterDatabase" localSheetId="5" hidden="1">'6. Entradas Impactos a Prosper '!$B$2:$L$52</definedName>
    <definedName name="_xlnm.Print_Area" localSheetId="0">'1. Instrucciones'!$I$49</definedName>
    <definedName name="_xlnm.Print_Titles" localSheetId="2">'3. Aprobaciones'!#REF!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3" l="1"/>
  <c r="J77" i="3"/>
  <c r="I20" i="10"/>
  <c r="L20" i="10"/>
  <c r="K20" i="10"/>
  <c r="L17" i="10"/>
  <c r="L16" i="10"/>
  <c r="L15" i="10"/>
  <c r="L14" i="10"/>
  <c r="L13" i="10"/>
  <c r="L12" i="10"/>
  <c r="L11" i="10"/>
  <c r="L10" i="10"/>
  <c r="L9" i="10"/>
  <c r="L6" i="10"/>
  <c r="L5" i="10"/>
  <c r="L4" i="10"/>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7" i="1"/>
  <c r="K96" i="1"/>
  <c r="K95" i="1"/>
  <c r="K94" i="1"/>
  <c r="K93" i="1"/>
  <c r="K92" i="1"/>
  <c r="K91" i="1"/>
  <c r="K90" i="1"/>
  <c r="K89" i="1"/>
  <c r="K88" i="1"/>
  <c r="K87" i="1"/>
  <c r="K86" i="1"/>
  <c r="K85" i="1"/>
  <c r="K84" i="1"/>
  <c r="K83" i="1"/>
  <c r="K82" i="1"/>
  <c r="K81" i="1"/>
  <c r="K80" i="1"/>
  <c r="K79" i="1"/>
  <c r="K78"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J94" i="3"/>
  <c r="J93" i="3"/>
  <c r="J92" i="3"/>
  <c r="J91" i="3"/>
  <c r="J90" i="3"/>
  <c r="J89" i="3"/>
  <c r="J88" i="3"/>
  <c r="J87" i="3"/>
  <c r="J86" i="3"/>
  <c r="J85" i="3"/>
  <c r="J84" i="3"/>
  <c r="J83" i="3"/>
  <c r="J82" i="3"/>
  <c r="J81" i="3"/>
  <c r="J80" i="3"/>
  <c r="J79" i="3"/>
  <c r="J76" i="3"/>
  <c r="J75"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0" i="3"/>
  <c r="J39" i="3"/>
  <c r="J38" i="3"/>
  <c r="J37" i="3"/>
  <c r="J36" i="3"/>
  <c r="J35" i="3"/>
  <c r="J34" i="3"/>
  <c r="J33" i="3"/>
  <c r="J32" i="3"/>
  <c r="J31" i="3"/>
  <c r="J30" i="3"/>
  <c r="J29" i="3"/>
  <c r="J28" i="3"/>
  <c r="J27" i="3"/>
  <c r="J26" i="3"/>
  <c r="J23" i="3"/>
  <c r="J22" i="3"/>
  <c r="J21" i="3"/>
  <c r="J20" i="3"/>
  <c r="J19" i="3"/>
  <c r="J18" i="3"/>
  <c r="J17" i="3"/>
  <c r="J16" i="3"/>
  <c r="J15" i="3"/>
  <c r="J14" i="3"/>
  <c r="J13" i="3"/>
  <c r="J12" i="3"/>
  <c r="J11" i="3"/>
  <c r="J10" i="3"/>
  <c r="J9" i="3"/>
  <c r="J8" i="3"/>
  <c r="J7" i="3"/>
  <c r="J6" i="3"/>
  <c r="J5" i="3"/>
  <c r="J4" i="3"/>
  <c r="K52" i="4"/>
  <c r="K51" i="4"/>
  <c r="K50" i="4"/>
  <c r="K49" i="4"/>
  <c r="K48" i="4"/>
  <c r="K47" i="4"/>
  <c r="K46" i="4"/>
  <c r="K45" i="4"/>
  <c r="K44" i="4"/>
  <c r="K43" i="4"/>
  <c r="K42" i="4"/>
  <c r="K41" i="4"/>
  <c r="K40" i="4"/>
  <c r="K39" i="4"/>
  <c r="K38" i="4"/>
  <c r="K35" i="4"/>
  <c r="K34" i="4"/>
  <c r="K33" i="4"/>
  <c r="K32" i="4"/>
  <c r="K31" i="4"/>
  <c r="K30" i="4"/>
  <c r="K29" i="4"/>
  <c r="K28" i="4"/>
  <c r="K27" i="4"/>
  <c r="K26" i="4"/>
  <c r="K23" i="4"/>
  <c r="K22" i="4"/>
  <c r="K21" i="4"/>
  <c r="K20" i="4"/>
  <c r="K19" i="4"/>
  <c r="K18" i="4"/>
  <c r="K17" i="4"/>
  <c r="K16" i="4"/>
  <c r="K15" i="4"/>
  <c r="K14" i="4"/>
  <c r="K13" i="4"/>
  <c r="K12" i="4"/>
  <c r="K11" i="4"/>
  <c r="K10" i="4"/>
  <c r="K9" i="4"/>
  <c r="K8" i="4"/>
  <c r="K7" i="4"/>
  <c r="K6" i="4"/>
  <c r="K5" i="4"/>
  <c r="K4" i="4"/>
  <c r="C30" i="5"/>
  <c r="C33" i="5"/>
  <c r="C32" i="5"/>
  <c r="C31" i="5"/>
  <c r="C29" i="5"/>
  <c r="B33" i="5"/>
  <c r="B32" i="5"/>
  <c r="B31" i="5"/>
  <c r="B30" i="5"/>
  <c r="B29" i="5"/>
  <c r="B2" i="8"/>
  <c r="B18" i="8"/>
  <c r="D29" i="5" l="1"/>
  <c r="D33" i="5"/>
  <c r="D30" i="5"/>
  <c r="D31" i="5"/>
  <c r="D32" i="5"/>
  <c r="C19" i="5"/>
  <c r="C21" i="5"/>
  <c r="B21" i="5"/>
  <c r="C20" i="5"/>
  <c r="B20" i="5"/>
  <c r="B19" i="5"/>
  <c r="C14" i="5"/>
  <c r="B14" i="5"/>
  <c r="C13" i="5"/>
  <c r="B13" i="5"/>
  <c r="C12" i="5"/>
  <c r="B12" i="5"/>
  <c r="C11" i="5"/>
  <c r="B11" i="5"/>
  <c r="C6" i="5"/>
  <c r="C5" i="5"/>
  <c r="C4" i="5"/>
  <c r="C3" i="5"/>
  <c r="B6" i="5"/>
  <c r="B5" i="5"/>
  <c r="B4" i="5"/>
  <c r="B3" i="5"/>
  <c r="D3" i="5" l="1"/>
  <c r="D5" i="5"/>
  <c r="D11" i="5"/>
  <c r="D14" i="5"/>
  <c r="D21" i="5"/>
  <c r="B23" i="5"/>
  <c r="B16" i="5"/>
  <c r="D12" i="5"/>
  <c r="B8" i="5"/>
  <c r="D13" i="5"/>
  <c r="D6" i="5"/>
  <c r="D20" i="5"/>
  <c r="D19" i="5"/>
  <c r="D4" i="5"/>
  <c r="B25" i="5" l="1"/>
</calcChain>
</file>

<file path=xl/sharedStrings.xml><?xml version="1.0" encoding="utf-8"?>
<sst xmlns="http://schemas.openxmlformats.org/spreadsheetml/2006/main" count="831" uniqueCount="264">
  <si>
    <t>Category</t>
  </si>
  <si>
    <t>Employment and Staffing</t>
  </si>
  <si>
    <t>Project Health and Safety</t>
  </si>
  <si>
    <t>Organizational Learning</t>
  </si>
  <si>
    <t>Change</t>
  </si>
  <si>
    <t>Local Competence Development</t>
  </si>
  <si>
    <t>Protection for Indigenous and Tribal Peoples</t>
  </si>
  <si>
    <t>Customer Health and Safety</t>
  </si>
  <si>
    <t>Product and Service Labeling</t>
  </si>
  <si>
    <t>Age-Appropriate Labor</t>
  </si>
  <si>
    <t>Anti-Corruption</t>
  </si>
  <si>
    <t>Fair Competition</t>
  </si>
  <si>
    <t>Local Procurement</t>
  </si>
  <si>
    <t>Digital Communication</t>
  </si>
  <si>
    <t>Traveling and Commuting</t>
  </si>
  <si>
    <t>Logistics</t>
  </si>
  <si>
    <t>Energy Consumption</t>
  </si>
  <si>
    <t>Biological Diversity</t>
  </si>
  <si>
    <t>Water Consumption</t>
  </si>
  <si>
    <t>Recycling and Reuse</t>
  </si>
  <si>
    <t>Disposal</t>
  </si>
  <si>
    <t>Contamination and Pollution</t>
  </si>
  <si>
    <t>Modeling and Simulation</t>
  </si>
  <si>
    <t>Local Economic Impact</t>
  </si>
  <si>
    <t>Indirect Benefits</t>
  </si>
  <si>
    <t>Equal Opportunity</t>
  </si>
  <si>
    <t>Community Engagement</t>
  </si>
  <si>
    <t>Customer Privacy and Data Protection</t>
  </si>
  <si>
    <t>Harassment and Discrimination</t>
  </si>
  <si>
    <t>Dignity, Diversity, Equity and Inclusion</t>
  </si>
  <si>
    <t>Responsible Technology</t>
  </si>
  <si>
    <t>Soil Erosion and Regeneration</t>
  </si>
  <si>
    <t>Noise Pollution</t>
  </si>
  <si>
    <t>Social Return on Investment</t>
  </si>
  <si>
    <t>Resiliency</t>
  </si>
  <si>
    <t>Labor Management Relations</t>
  </si>
  <si>
    <t>Training and Qualifications</t>
  </si>
  <si>
    <t>Work-Life Harmony and Mental Health</t>
  </si>
  <si>
    <t>Public Policy and Compliance</t>
  </si>
  <si>
    <t>Force and Involuntary Labor</t>
  </si>
  <si>
    <t>Sustainable Procurement and Contracts</t>
  </si>
  <si>
    <t>Green Claims and Greenwashing</t>
  </si>
  <si>
    <t>GHG Emissions</t>
  </si>
  <si>
    <t>Renewable and Clean Energy Return</t>
  </si>
  <si>
    <t>Air and Water Quality</t>
  </si>
  <si>
    <t>Water Displacement</t>
  </si>
  <si>
    <t>Business Case Analysis</t>
  </si>
  <si>
    <t>Financial Analysis</t>
  </si>
  <si>
    <t>ESG Discclosures and Sustainability Reporting</t>
  </si>
  <si>
    <t>Waste Generation</t>
  </si>
  <si>
    <t>New Impact Score</t>
  </si>
  <si>
    <t>Flexibility/ Optionality</t>
  </si>
  <si>
    <t>General</t>
  </si>
  <si>
    <t>http://creativecommons.org/licenses/by/4.0/</t>
  </si>
  <si>
    <t>info@greenprojectmanagement.org</t>
  </si>
  <si>
    <t>1.0</t>
  </si>
  <si>
    <t>Sustainable Contracts and Procurement</t>
  </si>
  <si>
    <t>Yes</t>
  </si>
  <si>
    <t>No</t>
  </si>
  <si>
    <t>Initial Impact Score</t>
  </si>
  <si>
    <t>version 5.0.</t>
  </si>
  <si>
    <t>Change log</t>
  </si>
  <si>
    <t>Revised cells that were pre-formatted</t>
  </si>
  <si>
    <t>5.0.1</t>
  </si>
  <si>
    <t>Análisis de Impacto P5 Versión 5.0.1</t>
  </si>
  <si>
    <t>Alineada con la Versión 3.0</t>
  </si>
  <si>
    <t>Por favor apoye nuestro compromiso con la sostenibilidad y no imprima</t>
  </si>
  <si>
    <t>este documento a menos que sea absolutamente necesario hacerlo.</t>
  </si>
  <si>
    <t>1.  Información General</t>
  </si>
  <si>
    <t>¿Preguntas o
Problemas?</t>
  </si>
  <si>
    <t>Uso de MS Excel</t>
  </si>
  <si>
    <t>Entrada de Datos</t>
  </si>
  <si>
    <t>Si tiene preguntas sobre este formulario, o problemas para usarlo, contáctenos en:</t>
  </si>
  <si>
    <t>Estas instrucciones asumen que el usuario tiene un conocimiento práctico básico de Excel. No se requiere una gran experiencia.</t>
  </si>
  <si>
    <t>Los campos de entrada de datos están sombreados en gris (como esta celda).</t>
  </si>
  <si>
    <t>Este documento fue diseñado por GPM para los usuarios del ciclo de vida de sus proyectos PRiSM. El diseño de este documento está autorizado a otros bajo la licencia internacional Creative Commons Attribution 4.0.</t>
  </si>
  <si>
    <r>
      <t xml:space="preserve">Contenido en </t>
    </r>
    <r>
      <rPr>
        <b/>
        <sz val="10"/>
        <color rgb="FF0070C0"/>
        <rFont val="Cambria"/>
        <family val="1"/>
      </rPr>
      <t>azul oscuro</t>
    </r>
    <r>
      <rPr>
        <sz val="10"/>
        <rFont val="Cambria"/>
        <family val="1"/>
      </rPr>
      <t xml:space="preserve"> no está incluido en la licencia.</t>
    </r>
  </si>
  <si>
    <t>Contenido</t>
  </si>
  <si>
    <t>3.  Hoja de Trabajo de Aprobaciones</t>
  </si>
  <si>
    <t>Nombre de la Organización</t>
  </si>
  <si>
    <t>Nombre del Proyecto</t>
  </si>
  <si>
    <t>Aprobaciones</t>
  </si>
  <si>
    <t>Ingrese el nombre de su organización en el espacio proporcionado.</t>
  </si>
  <si>
    <t>Ingrese el nombre de su proyecto en el espacio proporcionado.</t>
  </si>
  <si>
    <t>Ingrese los nombres y las funciones de las personas que aprobaron cada versión del Análisis de impacto P5. Cree filas y números de versión adicionales según sea necesario.</t>
  </si>
  <si>
    <t>4 - 6 Hojas de Trabajo de Impactos</t>
  </si>
  <si>
    <t>Elemento</t>
  </si>
  <si>
    <t>Descripción</t>
  </si>
  <si>
    <t>Descripción de la Causa</t>
  </si>
  <si>
    <t>Impacto Potencial</t>
  </si>
  <si>
    <t>Respuesta Propuesta</t>
  </si>
  <si>
    <t>Puntaje de los Impactos Después</t>
  </si>
  <si>
    <t>Cambio</t>
  </si>
  <si>
    <t>Resultado</t>
  </si>
  <si>
    <t>Revise las descripciones de Lentes, categorías, subcategorías y elementos en el Estándar P5 para la Sostenibilidad en la Gestión de Proyectos versión 3.0</t>
  </si>
  <si>
    <t>Considere los procesos de gestión de proyectos y la vida útil del producto entregado. ¿Qué eventos internos y externos pueden ocurrir? Revise cada elemento de los cinco lentes y complete la información.</t>
  </si>
  <si>
    <t>Este campo indica el elemento que será evaluado. El icono correspondiente de la Ontología P5 está a la izquierda.</t>
  </si>
  <si>
    <t xml:space="preserve">La descripción del elemento se proporciona como referencia a partir del glosario del Estándar P5. </t>
  </si>
  <si>
    <t>Describa la(s) causa(s) del evento.</t>
  </si>
  <si>
    <t>Describa el(los) impacto(s) potencial(es) de sostenibilidad de cada uno.</t>
  </si>
  <si>
    <t>Identifique las posibles respuestas a cada evento para minimizar el impacto de los eventos negativos y maximizar el impacto de los eventos positivos.</t>
  </si>
  <si>
    <t>En las columnas de puntaje, puntúe del 1 al 5 utilizando la guía del cuadro a continuación.</t>
  </si>
  <si>
    <r>
      <t xml:space="preserve">Fuerte Impacto Positivo </t>
    </r>
    <r>
      <rPr>
        <i/>
        <sz val="10"/>
        <color theme="0"/>
        <rFont val="Cambria"/>
        <family val="1"/>
      </rPr>
      <t>significa que este impacto mejorará significativamente los resultados del proyecto desde una perspectiva de sostenibilidad.</t>
    </r>
  </si>
  <si>
    <r>
      <rPr>
        <b/>
        <i/>
        <sz val="10"/>
        <color theme="1"/>
        <rFont val="Cambria"/>
        <family val="1"/>
      </rPr>
      <t xml:space="preserve">Impacto Positivo </t>
    </r>
    <r>
      <rPr>
        <i/>
        <sz val="10"/>
        <color theme="1"/>
        <rFont val="Cambria"/>
        <family val="1"/>
      </rPr>
      <t>significa que este impacto mejorará los resultados del proyecto desde una perspectiva de sostenibilidad.</t>
    </r>
  </si>
  <si>
    <r>
      <t xml:space="preserve">Neutral </t>
    </r>
    <r>
      <rPr>
        <i/>
        <sz val="10"/>
        <color theme="0"/>
        <rFont val="Cambria"/>
        <family val="1"/>
      </rPr>
      <t>significa que no se espera que este impacto afecte los resultados del proyecto desde una perspectiva de sostenibilidad.</t>
    </r>
  </si>
  <si>
    <r>
      <rPr>
        <b/>
        <i/>
        <sz val="10"/>
        <color theme="0"/>
        <rFont val="Cambria"/>
        <family val="1"/>
      </rPr>
      <t xml:space="preserve">Impacto Negativo </t>
    </r>
    <r>
      <rPr>
        <i/>
        <sz val="10"/>
        <color theme="0"/>
        <rFont val="Cambria"/>
        <family val="1"/>
      </rPr>
      <t>significa que este impacto empeorará los resultados del proyecto desde una perspectiva de sostenibilidad.</t>
    </r>
  </si>
  <si>
    <r>
      <rPr>
        <b/>
        <i/>
        <sz val="10"/>
        <color theme="0"/>
        <rFont val="Cambria"/>
        <family val="1"/>
      </rPr>
      <t xml:space="preserve">Impacto Negativo Severo </t>
    </r>
    <r>
      <rPr>
        <i/>
        <sz val="10"/>
        <color theme="0"/>
        <rFont val="Cambria"/>
        <family val="1"/>
      </rPr>
      <t>significa que este impacto empeorará severamente los resultados del proyecto desde una perspectiva de sostenibilidad.</t>
    </r>
  </si>
  <si>
    <t>Ingrese un número del 1 al 5 usando la misma guía una vez que se haya completado la respuesta propuesta.</t>
  </si>
  <si>
    <t>Esta columna calcula la diferencia entre los puntajes de impactos antes y después. Los puntajes que aumentan indican mejora, los puntajes que disminuyen indican que el impacto ha empeorado.</t>
  </si>
  <si>
    <t>Esta columna se utiliza para ingresar el resultado final una vez que se ha tomado la acción.</t>
  </si>
  <si>
    <t>7.  Puntajes</t>
  </si>
  <si>
    <t>Esta hoja de trabajo muestra los puntajes de las pestañas de entrada</t>
  </si>
  <si>
    <t>8.  Gráficos y Tablas</t>
  </si>
  <si>
    <t>Esta hoja de trabajo muestra gráficos y diagramas de los datos del Análisis de las Entradas.</t>
  </si>
  <si>
    <t>¿Calificado?</t>
  </si>
  <si>
    <t>Lente</t>
  </si>
  <si>
    <t>Descripción (Causa)</t>
  </si>
  <si>
    <t>Impacto Potencial en la Sostenibilidad</t>
  </si>
  <si>
    <t>Califica-do?</t>
  </si>
  <si>
    <t>Nuevo Puntaje del Impacto</t>
  </si>
  <si>
    <t>Categoría</t>
  </si>
  <si>
    <t>Definición</t>
  </si>
  <si>
    <t>Proyecto Parque Eólico</t>
  </si>
  <si>
    <t>Proyecto de Eficiencia Energética en Empresa de Bebidas</t>
  </si>
  <si>
    <t>2.  Hoja de Trabajo de Entradas de Ejemplos</t>
  </si>
  <si>
    <t>Proyecto de Eficiencia Energética en Compañía de Petróleo y Gas</t>
  </si>
  <si>
    <r>
      <rPr>
        <b/>
        <sz val="9"/>
        <color theme="1"/>
        <rFont val="Calibri"/>
        <family val="2"/>
        <scheme val="minor"/>
      </rPr>
      <t>Afirmaciones Ecológicos</t>
    </r>
    <r>
      <rPr>
        <sz val="9"/>
        <color theme="1"/>
        <rFont val="Calibri"/>
        <family val="2"/>
        <scheme val="minor"/>
      </rPr>
      <t xml:space="preserve"> son declaraciones realizadas por una organización para indicar que un producto o servicio ha sido diseñado y producido de una manera que se considera ambientalmente responsable. Estas afirmaciones generalmente se relacionan con los esfuerzos de la organización para reducir su impacto ambiental, como el uso de materiales reciclados, fuentes de energía renovables y procesos de producción eficientes.
</t>
    </r>
    <r>
      <rPr>
        <b/>
        <sz val="9"/>
        <color theme="1"/>
        <rFont val="Calibri"/>
        <family val="2"/>
        <scheme val="minor"/>
      </rPr>
      <t xml:space="preserve">Greenwashing </t>
    </r>
    <r>
      <rPr>
        <sz val="9"/>
        <color theme="1"/>
        <rFont val="Calibri"/>
        <family val="2"/>
        <scheme val="minor"/>
      </rPr>
      <t>es la práctica de hacer afirmaciones falsas o engañosas para engañar a los consumidores haciéndoles creer que un producto o servicio es más ecológico de lo que realmente es. Esto se puede hacer a través de lenguaje engañoso, exageraciones u omisión de información relevante sobre las verdaderas prácticas ambientales de una organización.</t>
    </r>
  </si>
  <si>
    <r>
      <rPr>
        <b/>
        <sz val="9"/>
        <color theme="1"/>
        <rFont val="Calibri"/>
        <family val="2"/>
        <scheme val="minor"/>
      </rPr>
      <t>Prácticas y contratos de adquisiciones sostenible</t>
    </r>
    <r>
      <rPr>
        <sz val="9"/>
        <color theme="1"/>
        <rFont val="Calibri"/>
        <family val="2"/>
        <scheme val="minor"/>
      </rPr>
      <t>s incluye prácticas para obtener bienes, materias primas y servicios que toman en cuenta los impactos ambientales, económicos y sociales. Significa contratar recursos de manera ética. Requiere establecer acuerdos que respeten estándares ambientales, sociales y de derechos humanos.</t>
    </r>
  </si>
  <si>
    <r>
      <rPr>
        <b/>
        <sz val="9"/>
        <color theme="1"/>
        <rFont val="Calibri"/>
        <family val="2"/>
        <scheme val="minor"/>
      </rPr>
      <t>Desarrollo de competencias locales</t>
    </r>
    <r>
      <rPr>
        <sz val="9"/>
        <color theme="1"/>
        <rFont val="Calibri"/>
        <family val="2"/>
        <scheme val="minor"/>
      </rPr>
      <t xml:space="preserve"> es el proceso de fomentar y expandir las habilidades, el conocimiento y la experiencia en las localidades en las que opera el proyecto. Puede implicar brindar capacitación o educación a las personas locales, así como alentar la colaboración y el intercambio de recursos entre la organización del proyecto y las organizaciones locales o las personas locales</t>
    </r>
  </si>
  <si>
    <t>Vida Útil</t>
  </si>
  <si>
    <t>Mantenimiento</t>
  </si>
  <si>
    <t>Eficacia</t>
  </si>
  <si>
    <t>Eficiencia</t>
  </si>
  <si>
    <t>Imparcialidad</t>
  </si>
  <si>
    <t>Actualmente no hay funcionarios locales ni capacitaciones que se centren en el desarrollo de talento local en tecnología de energía renovable, como mantenimiento y reparación de turbinas eólicas, para promover la expansión de empresas de energía renovable dentro de la región.</t>
  </si>
  <si>
    <t>No habrá talento local para respaldar nuestro activo a largo plazo.</t>
  </si>
  <si>
    <t>Establecer un programa de colaboración con un colegio de la comunitdad para brindar capacitación.</t>
  </si>
  <si>
    <t>Se estableció un MOU con la Universidad de Hillsdale para desarrollar un curso de capacitación y certificación para el semestre de otoño.</t>
  </si>
  <si>
    <t>Actualmente no hay programas para estudiantes que deseen ejercer profesiones en tecnología de energía renovable, con énfasis en el mantenimiento de turbinas eólicas.</t>
  </si>
  <si>
    <t>Habrá escasez de opciones de mantenimiento de las que abastecerse para mantener la fábrica en funcionamiento.</t>
  </si>
  <si>
    <t>Trabajar con la municipalidad local para atraer organizaciones de apoyo para hacer crecer la economía local y brindar servicio a los activos.</t>
  </si>
  <si>
    <t>Se logró atraer a un proveedor. Los precios eran altos, pero serán suficientes hasta que haya más opciones disponibles.</t>
  </si>
  <si>
    <t>El método de gestión de proyectos que se enseña en las escuelas de comercio no incluye la sostenibilidad.</t>
  </si>
  <si>
    <t>Los miembros del equipo no podrán mitigar los riesgos de sostenibilidad.</t>
  </si>
  <si>
    <t>Trabajar con escuelas y empresas de capacitación para brindar capacitación en habilidades de sostenibilidad y convertirlo en un requisito para ser proveedor.</t>
  </si>
  <si>
    <t>Respuesta propuesta implementada.</t>
  </si>
  <si>
    <t>La maquinaria que pasa la lista de proveedores aprobados tiene una vida útil corta y proviene del extranjero.</t>
  </si>
  <si>
    <t>No apoya la economía local, es un desperdicio en EoL (End-of-Life) y costoso.</t>
  </si>
  <si>
    <t>No hay colaboraciones con proveedores en este momento que tengan una alta prioridad en la sostenibilidad a lo largo de su cadena de suministro.</t>
  </si>
  <si>
    <t>No nos permite cumplir con los objetivos de emisiones de alcance 3 y crea preocupaciones sobre la ética en las adquisiciones.</t>
  </si>
  <si>
    <t>Desarrollar una hoja de ruta para asociarse con proveedores para ayudarlos con sus emisiones de GEI.</t>
  </si>
  <si>
    <t>Invertir en I+D para desarrollar maquinaria con herramientas personalizadas que se pueda comprar localmente y dure más.</t>
  </si>
  <si>
    <t>Se comenzó el proceso y llevará de 3 a 5 años tener una cadena de suministro sostenible.</t>
  </si>
  <si>
    <t>No hay puntaje o criteros ponderados para vendedores y proveedores que se adhieren a prácticas sustentables.</t>
  </si>
  <si>
    <t>Limita nuestra capacidad de tener una cadena de suministro sostenible.</t>
  </si>
  <si>
    <t>Implementar un código de ética de socios proveedores e implementar nuevas prácticas de adquisición para alinearse con los objetivos de sostenibilidad</t>
  </si>
  <si>
    <t>El método de gestión de proyectos no tiene disposiciones para adquisiciones sostenibles.</t>
  </si>
  <si>
    <t>No se puede rastrear ni medir la sostenibilidad con los proveedores.</t>
  </si>
  <si>
    <t>Trabajar con el consultor para implementar prácticas de adquisiciones sostenibles para proyectos.</t>
  </si>
  <si>
    <t>Presentado para el próximo trimestre por el patrocinador del proyecto.</t>
  </si>
  <si>
    <t>Las prácticas de contratación no tienen disposiciones para dar preferencia a las empresas locales y de tamaño pequeño/mediano.</t>
  </si>
  <si>
    <t>No está en consonancia con la contratación sostenible.</t>
  </si>
  <si>
    <t>Propuesta de política para implementar un cuadro de mando de proveedores sostenibles utilizando elementos P5 para evaluar.</t>
  </si>
  <si>
    <t>Propuesta aceptada.</t>
  </si>
  <si>
    <t xml:space="preserve">Actualmente no existe ningún mecanismo para monitorear el ciclo de vida de un producto, incluido el de sus componentes, para garantizar que sea completamente sostenible.
</t>
  </si>
  <si>
    <t>Riesgo para la marca, ya que no podemos demostrar que hacemos lo que decimos que hacemos.</t>
  </si>
  <si>
    <t>Participar en una evaluación organizacional para identificar brechas en la práctica y documentar prácticas sostenibles que puedan adaptarse a la política.</t>
  </si>
  <si>
    <t>Propuesta aceptada y acción completada.</t>
  </si>
  <si>
    <t>La gestión de proyectos no relaciona las actividades del proyecto con los objetivos de sostenibilidad de la organización.</t>
  </si>
  <si>
    <t>La organización podría estar sujeta a multas o demandas judiciales por reclamos de greenwashing.</t>
  </si>
  <si>
    <t>Implementar un requisito para utilizar un P5IA y un SMP para realizar un seguimiento, analizar, administrar e informar sobre las actividades del proyecto.</t>
  </si>
  <si>
    <t>Propuesta aceptada. Se han realizado los cambios y se ha iniciado el seguimiento y la generación de informes.</t>
  </si>
  <si>
    <t>Los proyectos no rastrean el CO2 y la compañía afirmó haber logrado Net Zero Scope 2.</t>
  </si>
  <si>
    <t>Riesgo para la empresa, no se puede probar el Alcance 2.</t>
  </si>
  <si>
    <t>Realzar un seguimiento de las emisiones y compensaciones a nivel de proyecto e informar a la PMO y al CSO</t>
  </si>
  <si>
    <t>1.  Descripción</t>
  </si>
  <si>
    <t>2.  Aprobaciones</t>
  </si>
  <si>
    <t>Versión</t>
  </si>
  <si>
    <t>Función</t>
  </si>
  <si>
    <r>
      <t>Nombre</t>
    </r>
    <r>
      <rPr>
        <i/>
        <sz val="9"/>
        <color theme="1"/>
        <rFont val="Calibri (Body)"/>
      </rPr>
      <t xml:space="preserve"> (firma electrónica)</t>
    </r>
  </si>
  <si>
    <t>Fecha</t>
  </si>
  <si>
    <t>Patrocinador del Proyecto</t>
  </si>
  <si>
    <t>Gerente del Proyecto</t>
  </si>
  <si>
    <t>Impacto a las Personas</t>
  </si>
  <si>
    <t>Prácticas Laborales y Trabajo Decente</t>
  </si>
  <si>
    <t>Empleo y dotación de personal es el proceso de obtener el personal necesario para llevar a cabo el proyecto. Incluye identificar las habilidades requeridas para completar con éxito el proyecto, reclutar personas potenciales (interna o externamente), gestionar su tiempo y desempeño, capacitarlos cuando sea necesario y compensarlos en consecuencia.</t>
  </si>
  <si>
    <t>Relaciones laborales/empresariales en el contexto del proyecto significa generar confianza, comprensión y cooperación entre el proyecto y otros directores, el personal de la organización y los miembros del equipo de proyecto. Implica respetar las opiniones de los demás, resolver conflictos de manera proactiva, comunicarse con claridad y asegurar que todos conozcan sus roles y responsabilidades</t>
  </si>
  <si>
    <t>Salud y seguridad del proyecto es la práctica de crear condiciones de trabajo seguras para el personal involucrado en el proyecto. Implica la implementación de medidas como la evaluación de peligros, la gestión de riesgos, la capacitación, el cumplimiento y la investigación. Su objetivo principal es asegurar que los trabajadores no estén expuestos a riesgos innecesarios mientras realizan su trabajo</t>
  </si>
  <si>
    <t>La capacitación y calificación es el proceso de asegurar que los miembros del equipo de proyecto tengan las habilidades necesarias para completar su trabajo de manera eficaz. Implica proporcionar instrucción, evaluar la competencia, monitorear el desempeño y ofrecer orientación</t>
  </si>
  <si>
    <t>Aprendizaje organizacional es una forma de gestión del conocimiento en la que se alienta a los componentes y a los empleados de la organización a capturar, compartir y aplicar su conocimiento. Esto permite a la organización adaptar y mejorar sus procesos, productos y servicios a lo largo del tiempo.</t>
  </si>
  <si>
    <t>Igualdad de oportunidades es la práctica de brindar a las personas acceso a trabajos, oportunidades y responsabilidades en función de sus calificaciones, independientemente del género, la raza, la edad u otras características. Busca eliminar cualquier tipo de discriminación en el lugar de trabajo y asegurar que todos los miembros del equipo reciban un trato justo y tengan las mismas oportunidades de participar de manera adecuada.</t>
  </si>
  <si>
    <t>Desarrollo de competencias locales es el proceso de fomentar y expandir las habilidades, el conocimiento y la experiencia en las localidades en las que opera el proyecto. Puede implicar brindar capacitación o educación a las personas locales, así como alentar la colaboración y el intercambio de recursos entre la organización del proyecto y las organizaciones locales o las personas locales.</t>
  </si>
  <si>
    <t>Armonía trabajo-vida y salud mental se refiere a la capacidad de las personas para lograr un equilibrio entre sus objetivos profesionales y los compromisos dentro de sus vidas personales. Esto implica tomar descansos regulares del trabajo, desarrollar hábitos de trabajo saludables y participar en actividades que brinden una sensación de alegría y satisfacción.</t>
  </si>
  <si>
    <t>Sociedad y Clientes</t>
  </si>
  <si>
    <t>Puntajes de los Impactos Antes</t>
  </si>
  <si>
    <t>Nuevo Puntaje del Impacto (Después)</t>
  </si>
  <si>
    <t>Participación de la comunidad es la práctica de tratar a los residentes locales como partes interesadas en el proyecto. Esto es esencial ya que asegura que las necesidades y perspectivas locales se tengan en cuenta al tomar cualquier acción que afecte a la comunidad. También requiere un intercambio bidireccional de información e ideas entre el equipo de proyecto y la comunidad para que el proyecto sea más eficaz, eficiente y beneficioso para todos los involucrados.</t>
  </si>
  <si>
    <t>Políticas públicas y cumplimiento incluye los pasos tomados por el equipo de proyecto para asegurar que el proyecto cumpla con todas las leyes y regulaciones pertinentes. Esto implica investigar las leyes y regulaciones pertinentes, comprender sus implicancias para el proyecto y tomar las medidas necesarias para asegurarse de que estas leyes y regulaciones se respeten durante la duración del proyecto.</t>
  </si>
  <si>
    <t>Protección para los pueblos indígenas y tribales incluye las medidas tomadas para garantizar los derechos y el bienestar de las poblaciones afectadas a lo largo del proyecto. Esto incluye la protección de su cultura, derechos de uso de la tierra, idioma, religión y otras formas de reconocimiento.</t>
  </si>
  <si>
    <t>Salud y seguridad del cliente incluye las medidas tomadas para asegurar el bienestar físico y mental de los usuarios finales de los productos del proyecto. Esto incluye proporcionar información sobre los riesgos y peligros, el manejo adecuado del cliente durante el proyecto y el cumplimiento de las normas, protocolos, leyes y regulaciones de seguridad pertinentes.</t>
  </si>
  <si>
    <t>Privacidad y protección de datos del cliente abarca las medidas tomadas para salvaguardar los datos del cliente, como información personal o detalles financieros. Incluye proporcionar instalaciones de almacenamiento seguras y tecnologías de encriptación, implementar controles de acceso y procedimientos de autenticación apropiados, y garantizar el cumplimiento de las leyes y regulaciones pertinentes.</t>
  </si>
  <si>
    <t>Etiquetado de productos y servicios incluye procedimientos utilizados para asegurar que los bienes y servicios se etiqueten con precisión de acuerdo con los estándares legales y éticos. Esto incluye la divulgación adecuada de los posibles riesgos, peligros y efectos secundarios asociados con el uso de productos y servicios, así como el suministro de información adecuada sobre los orígenes de estos productos y servicios.</t>
  </si>
  <si>
    <t>Derechos Humanos</t>
  </si>
  <si>
    <t>Acoso y discriminación implica las medidas adoptadas para asegurar un entorno laboral seguro, respetuoso y no discriminatorio. Esto incluye el desarrollo de políticas que protejan a los empleados del trato injusto, la creación de un entorno inclusivo, la implementación de procedimientos de denuncia efectivos para casos de comportamiento inapropiado y la capacitación suficiente para la gerencia sobre cómo manejar tales problemas.</t>
  </si>
  <si>
    <t>Trabajo apropiado a la edad significa garantizar que los niños no se encuentren en situaciones peligrosas o de explotación y, al mismo tiempo, permitirles desarrollar habilidades laborales esenciales. Se utiliza para describir el trabajo adecuado para el nivel de habilidad y madurez de una persona.</t>
  </si>
  <si>
    <t>Trabajo forzado e involuntario significa cualquier trabajo o servicio que se obtiene de una persona bajo la amenaza de una acción punitiva contra ella o sus familias. Incluye trabajo donde el pago está por debajo de los niveles de subsistencia, o donde el pago es en bienes que no son deseables. El trabajo forzado e involuntario puede adoptar muchas formas, como la trata de personas, la servidumbre por deudas, la esclavitud y jornadas laborales injustamente largas</t>
  </si>
  <si>
    <t>Dignidad, diversidad, equidad e inclusión (DDEI) es un conjunto de valores, principios y prácticas que crean un entorno en el que todos los involucrados en el proyecto se sienten respetados, seguros y valorados. También implica brindar oportunidades para que todos participen en los procesos de toma de decisiones relevantes sin enfrentar discriminación o ser objeto de un trato injusto.</t>
  </si>
  <si>
    <t>Comportamiento Ético</t>
  </si>
  <si>
    <t>Prácticas y contratos de adquisiciones sostenibles incluye prácticas para obtener bienes, materias primas y servicios que toman en cuenta los impactos ambientales, económicos y sociales. Significa contratar recursos de manera ética. Requiere establecer acuerdos que respeten estándares ambientales, sociales y de derechos humanos.</t>
  </si>
  <si>
    <t>Anticorrupción es la práctica de rechazar tanto las ofertas como las solicitudes de obsequios, pagos u otras formas de beneficios para influir en las actividades, los productos o los resultados del proyecto. Implica asegurar que el proyecto esté libre de prácticas no éticas como soborno, lavado de dinero, fraude y malversación.</t>
  </si>
  <si>
    <t>Competencia justa es la práctica de garantizar que todas las partes que deseen proporcionar productos o servicios al proyecto tengan las mismas oportunidades de competir y ganar. Requiere tomar medidas para asegurar que ninguna parte individual tenga una ventaja injusta debido al tamaño, la riqueza, la influencia o cualquier otro factor. Esto incluye hacer cumplir las leyes y regulaciones contra el comportamiento anticompetitivo, como la fijación de precios y la manipulación del mercado. Además, la competencia justa requiere la creación de procesos transparentes para licitaciones y adjudicaciones de contratos para garantizar oportunidades justas para empresas de todos los tamaños y tipos.</t>
  </si>
  <si>
    <t>Tecnología responsable es la práctica de tener en cuenta las implicancias éticas, legales y sociales al ejecutar proyectos que involucran tecnologías nuevas o emergentes. Esto incluye el desarrollo y la adhesión a marcos y políticas relacionados con la privacidad de datos, los derechos de propiedad intelectual, el impacto ambiental, la diversidad y la inclusión. La tecnología responsable también requiere garantizar que la tecnología se utilice de manera segura y responsable.</t>
  </si>
  <si>
    <t xml:space="preserve">Afirmaciones Ecológicos son declaraciones realizadas por una organización para indicar que un producto o servicio ha sido diseñado y producido de una manera que se considera ambientalmente responsable. Estas afirmaciones generalmente se relacionan con los esfuerzos de la organización para reducir su impacto ambiental, como el uso de materiales reciclados, fuentes de energía renovables y procesos de producción eficientes.
Greenwashing es la práctica de hacer afirmaciones falsas o engañosas para engañar a los consumidores haciéndoles creer que un producto o servicio es más ecológico de lo que realmente es. Esto se puede hacer a través de lenguaje engañoso, exageraciones u omisión de información relevante sobre las verdaderas prácticas ambientales de una organización
</t>
  </si>
  <si>
    <t>Impactos al Planeta</t>
  </si>
  <si>
    <t>Transporte</t>
  </si>
  <si>
    <t>Energía</t>
  </si>
  <si>
    <t>Tierra, Aire y Agua</t>
  </si>
  <si>
    <t>Consumo</t>
  </si>
  <si>
    <t>Adquisición local es la práctica de adquirir productos y servicios de proveedores locales</t>
  </si>
  <si>
    <t>Comunicación digital es el uso de herramientas y plataformas digitales para comunicar sobre el proyecto. Estas herramientas pueden incluir sitios web, boletines por correo electrónico, cuentas de redes sociales, aplicaciones de mensajería y otros canales de comunicación digital.</t>
  </si>
  <si>
    <t>Viajes y desplazamientos es el movimiento del personal relacionado con el proyecto entre diferentes locasiones. Los viajes y desplazamientos pueden incluir llegar al sitio del proyecto, asistir a reuniones fuera del sitio, realizar presentaciones fuera del sitio, recopilar datos y brindar apoyo fuera del sitio.</t>
  </si>
  <si>
    <t>Logística es la planificación y ejecución de actividades relacionadas con el transporte de bienes, materias primas y servicios para uso del proyecto. La logística incluye actividades como la programación del transporte, la estimación de costos, la coordinación del personal y asegurarse de que todos los procedimientos necesarios se completen a tiempo.</t>
  </si>
  <si>
    <t>Consumo de energía es la cantidad de energía utilizada por el proyecto a lo largo de su duración. Abarca todos los aspectos del uso de la energía, desde la iluminación de las oficinas hasta la energía necesaria para el transporte</t>
  </si>
  <si>
    <t>Emisiones de gases de efecto invernadero son gases (principalmente dióxido de carbono y metano) liberados a la atmósfera como resultado directo de las actividades asociadas con el proyecto. Esto incluye las emisiones como resultado directo del consumo de energía del proyecto, así como las emisiones del transporte de bienes, materias primas y servicios adquiridos. También incluye las emisiones de GEI causadas por la distribución, operación y disposición del producto del proyecto</t>
  </si>
  <si>
    <t xml:space="preserve">Energía renovable, también llamada energía alternativa, es energía generada a partir de fuentes que se reponen a un ritmo más rápido de lo que se consumen. Estas fuentes incluyen energía solar, eólica, hidráulica y geotérmica.
Retorno de energía limpia (Clean energy return -CER) se refiere a la cantidad de energía renovable generada por el proyecto o el producto del proyecto que excede la cantidad necesaria. El CER normalmente se devuelve a la red para que lo usen otros.
</t>
  </si>
  <si>
    <t>Diversidad biológica, también conocida como biodiversidad, se refiere a la variedad de formas de vida en la Tierra. Incluye todos los ecosistemas y todas las especies de plantas, animales, bacterias, hongos y microorganismos que conforman un ambiente o hábitat particular. También incluye todas las variaciones genéticas de esas especies.</t>
  </si>
  <si>
    <t>Calidad del aire y el agua implica medidas de contaminación en el aire y las fuentes de agua.</t>
  </si>
  <si>
    <t>Consumo de agua es el uso de agua durante las actividades del proyecto. Aunque los proyectos de construcción, manufactura y agricultura son probablemente los principales usuarios de agua, en alguna medida todos los proyectos utilizan agua.</t>
  </si>
  <si>
    <t>Desplazamiento de agua es la práctica de desviar las fuentes de agua que han sido interrumpidas por el proyecto lejos de las áreas que son propensas a inundaciones y contaminación. Los métodos incluyen la construcción de represas, el desvío del flujo de agua, la construcción de humedales artificiales, el paisajismo con jardines infiltrantes (rain gardens) y la instalación de barreras contra inundaciones. El desplazamiento de agua es principalmente un problema con los proyectos de construcción, manufactura y agricultura</t>
  </si>
  <si>
    <t>Contaminación acústica es la creación de sonidos excesivos, desagradables o perturbadores que pueden disminuir la calidad de vida. La contaminación acústica puede ser causada por actividades tales como voladuras (blasting), tráfico de vehículos pesados, embotellamientos y operación de maquinaria o equipo.</t>
  </si>
  <si>
    <t xml:space="preserve">Reciclaje implica transformar un elemento de desecho en uno útil. Los artículos que se pueden reciclar van desde botellas de agua de plástico hasta computadoras y generadores eléctricos.
Reutilización implica usar el mismo artículo una y otra vez o encontrarle un nuevo propósito
</t>
  </si>
  <si>
    <t xml:space="preserve">
Eliminación de bienes y materiales es la práctica de deshacerse de elementos que ya no se necesitan o no se desean para el proyecto. Esto incluye la eliminación de residuos peligrosos y no peligrosos de acuerdo con las leyes y regulaciones pertinentes.
Disposición de activos es el proceso de deshacerse de un elemento que ha llegado al final de su vida útil. Esto incluye todo, desde productos electrónicos de consumo hasta infraestructura pública, como carreteras y puentes. En general, los activos no deben eliminarse hasta que ya no sean aptos para su uso.
</t>
  </si>
  <si>
    <t xml:space="preserve">Contaminación y polución es la liberación de materiales de desecho o sustancias peligrosas en el medio ambiente. Casi siempre tendrá un impacto negativo en los ecosistemas y la salud humana. La contaminación y la polución ocurren con mayor frecuencia debido a prácticas negligentes en la fabricación, la construcción, la agricultura y las industrias relacionadas que generan materiales de desecho o productos químicos peligrosos, pero también pueden ocurrir en otros proyectos que hacen un mal trabajo de eliminación </t>
  </si>
  <si>
    <t>Generación de residuos es la creación de cualquier exceso o materiales o subproductos innecesarios durante el proyecto. Esto incluye todo, desde suministros y materiales sobrantes hasta energía desperdiciada.</t>
  </si>
  <si>
    <t>Impactos a la Prosperidad</t>
  </si>
  <si>
    <t>Factibilidad del Proyecto</t>
  </si>
  <si>
    <t>Agilidad Empresarial</t>
  </si>
  <si>
    <t>Estímulación Económica y del Mercado</t>
  </si>
  <si>
    <r>
      <t xml:space="preserve">
</t>
    </r>
    <r>
      <rPr>
        <b/>
        <sz val="9"/>
        <color theme="1"/>
        <rFont val="Calibri"/>
        <family val="2"/>
        <scheme val="minor"/>
      </rPr>
      <t>Erosión del suelo</t>
    </r>
    <r>
      <rPr>
        <sz val="9"/>
        <color theme="1"/>
        <rFont val="Calibri"/>
        <family val="2"/>
        <scheme val="minor"/>
      </rPr>
      <t xml:space="preserve"> es la pérdida de la capa superior del suelo debido a actividades humanas como la construcción en general, la construcción de carreteras o las prácticas agrícolas. Puede verse exacerbado por cambios en la cobertura natural del suelo y puede tener efectos negativos significativos en los ecosistemas locales. Al igual que con el desplazamiento del agua, la erosión del suelo es principalmente un problema con los proyectos de construcción, manufactura y agricultura.
</t>
    </r>
    <r>
      <rPr>
        <b/>
        <sz val="9"/>
        <color theme="1"/>
        <rFont val="Calibri"/>
        <family val="2"/>
        <scheme val="minor"/>
      </rPr>
      <t>Diseño regenerativo</t>
    </r>
    <r>
      <rPr>
        <sz val="9"/>
        <color theme="1"/>
        <rFont val="Calibri"/>
        <family val="2"/>
        <scheme val="minor"/>
      </rPr>
      <t xml:space="preserve"> es una práctica que se basa en la comprensión de cómo funcionan los ecosistemas para que el proyecto regenere los recursos en lugar de agotarlos.
</t>
    </r>
  </si>
  <si>
    <t>Análisis del caso de negocio es el proceso de desarrollar un caso de negocio que justifique el inicio o la continuación del proyecto. Se trata de analizar la lógica que sustenta la financiación del proyecto. Esto requiere identificar los beneficios y dis-beneficios (perjuicios) esperados, los costos e ingresos probables, los requisitos de personal, los principales riesgos, las alternativas de cronograma y los impactos en las partes interesadas asociados con un proyecto propuesto</t>
  </si>
  <si>
    <t>Análisis financiero es el proceso de evaluación del proyecto desde una perspectiva monetaria. Por lo general, se utiliza para analizar si el proyecto requiere financiamiento inicial o adicional.</t>
  </si>
  <si>
    <t>Retorno social de la inversión (SROI) es un marco para medir y rendir cuentas de los productos y resultados de los proyectos al incluir los costos y beneficios sociales y ambientales junto con los económicos tradicionales. Se basa en la idea de que los proyectos crean valor de otras maneras además de los rendimientos financieros. Por ejemplo, un proyecto de desarrollo comunitario puede crear valor al mejorar la salud y el bienestar de los residentes, reducir el crimen y aumentar la cohesión social</t>
  </si>
  <si>
    <t xml:space="preserve">Modelado es la creación de una representación física, matemática o lógica del proyecto utilizando sus características representativas.
Simulación es el uso de un modelo para comprender los efectos potenciales de condiciones y elecciones alternativas dada la incertidumbre en las variables de entrada. Puede ser especialmente útil en el contexto del proyecto donde sus características a menudo interactúan de manera impredecible
</t>
  </si>
  <si>
    <t xml:space="preserve">Flexibilidad es la capacidad de adaptarse a circunstancias o situaciones cambiantes. Requiere la capacidad de modificar planes o enfoques ante desafíos inesperados.
Opcionalidad significa tener múltiples soluciones u opciones disponibles. Significa que el proyecto no está restringido por un solo enfoque. Opcionalidad significa que el proyecto es capaz de soportar diferentes resultados con diferentes productos sin tener que empezar de nuevo.
</t>
  </si>
  <si>
    <t>Resiliencia es la capacidad del proyecto para recuperarse o adaptarse fácilmente a condiciones adversas, como fluctuaciones extremas del mercado, inestabilidad política o económica, desastres naturales o emergencias de salud. La resiliencia no hace que los problemas desaparezcan: significa tener la capacidad de hacerles frente a pesar del estrés inesperado.</t>
  </si>
  <si>
    <t>Impacto económico local incluye los efectos directos e indirectos que el proyecto tiene sobre la economía de su área local. Esto puede incluir la creación de empleo, un mayor gasto en la economía local o un mayor desarrollo regional.</t>
  </si>
  <si>
    <t>Beneficios indirectos son los impactos positivos que van más allá de los resultados inmediatos del proyecto y pueden no ser siempre visibles inmediatamente. Estos beneficios pueden incluir una mejor calidad de vida, una mayor actividad económica en el área local y mejoras ambientales como aire o agua más limpios.</t>
  </si>
  <si>
    <t xml:space="preserve">Divulgaciones ESG son información sobre el desempeño y las prácticas de una organización relacionadas con cuestiones ambientales, sociales y de gobierno. La información del proyecto se utiliza como entrada para las divulgaciones ESG de la(s) organización(es) patrocinadora(s)
Informes de sostenibilidad proporciona información sobre las políticas, las prácticas y el desempeño de una organización en relación con la sostenibilidad. Comprende una amplia gama de temas como la eficiencia energética, las emisiones de carbono, la conservación de recursos, los derechos humanos, las prácticas laborales y la participación comunitaria. La información del proyecto se utiliza como entrada para los informes de sostenibilidad de la(s) organización(es) patrocinadora(s)
</t>
  </si>
  <si>
    <t>Impactos a las Personas</t>
  </si>
  <si>
    <t xml:space="preserve">Puntaje Inicial </t>
  </si>
  <si>
    <t>Nuevo Puntaje</t>
  </si>
  <si>
    <t>Puntaje Inicial</t>
  </si>
  <si>
    <t>Puntaje General de los Impactos a las Personas</t>
  </si>
  <si>
    <t>Puntaje General de los Impactos al Planeta</t>
  </si>
  <si>
    <t>Impactos a la Properidad</t>
  </si>
  <si>
    <t>Puntaje General de los Impactos a la Prosperidad</t>
  </si>
  <si>
    <t>Puntaje P5 General del Proyecto</t>
  </si>
  <si>
    <t>Hay cinco lentes por elemento respecto de los cuales calificar. Seleccione Yes o No en el menú desplegable para indicar si está utilizando esa lente en la evaluación. (Para obtener más información sobre lentes, consulte la página 6 del Estándar P5).</t>
  </si>
  <si>
    <t>Instrucciones</t>
  </si>
  <si>
    <t>Esta hoja de trabajo contiene varias entradas de ejemplos para ilustrar cómo usar las pestañas de entradas</t>
  </si>
  <si>
    <t xml:space="preserve">Puntaje Inicial del Impacto </t>
  </si>
  <si>
    <t xml:space="preserve">Puntaje Inicial del Impacto (Antes) </t>
  </si>
  <si>
    <t>Puntaje Inicial del Impacto (Antes)</t>
  </si>
  <si>
    <t xml:space="preserve">Puntaje Inicial del Impacto (Antes)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</si>
</sst>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47">
    <font>
      <sz val="12"/>
      <color theme="1"/>
      <name val="Calibri"/>
      <family val="2"/>
      <scheme val="minor"/>
    </font>
    <font>
      <sz val="9"/>
      <color theme="1"/>
      <name val="Calibri"/>
      <family val="2"/>
      <scheme val="minor"/>
    </font>
    <font>
      <sz val="12"/>
      <color theme="0"/>
      <name val="Calibri"/>
      <family val="2"/>
      <scheme val="minor"/>
    </font>
    <font>
      <b/>
      <sz val="12"/>
      <color theme="0"/>
      <name val="Calibri"/>
      <family val="2"/>
      <scheme val="minor"/>
    </font>
    <font>
      <sz val="12"/>
      <color rgb="FFE99226"/>
      <name val="Calibri"/>
      <family val="2"/>
      <scheme val="minor"/>
    </font>
    <font>
      <sz val="8"/>
      <color theme="1"/>
      <name val="Calibri"/>
      <family val="2"/>
      <scheme val="minor"/>
    </font>
    <font>
      <sz val="12"/>
      <color theme="1"/>
      <name val="Calibri"/>
      <family val="2"/>
      <scheme val="minor"/>
    </font>
    <font>
      <sz val="12"/>
      <color rgb="FF4A9F38"/>
      <name val="Calibri"/>
      <family val="2"/>
      <scheme val="minor"/>
    </font>
    <font>
      <b/>
      <sz val="9"/>
      <color theme="1"/>
      <name val="Calibri"/>
      <family val="2"/>
      <scheme val="minor"/>
    </font>
    <font>
      <sz val="12"/>
      <color rgb="FF00689D"/>
      <name val="Calibri"/>
      <family val="2"/>
      <scheme val="minor"/>
    </font>
    <font>
      <sz val="11"/>
      <color theme="1"/>
      <name val="Arial"/>
      <family val="2"/>
    </font>
    <font>
      <sz val="11"/>
      <color theme="1"/>
      <name val="Cambria"/>
      <family val="1"/>
    </font>
    <font>
      <sz val="9"/>
      <color theme="1"/>
      <name val="Cambria"/>
      <family val="1"/>
    </font>
    <font>
      <sz val="10"/>
      <color theme="1"/>
      <name val="Cambria"/>
      <family val="1"/>
    </font>
    <font>
      <b/>
      <sz val="10"/>
      <color rgb="FF000000"/>
      <name val="Calibri"/>
      <family val="2"/>
      <scheme val="minor"/>
    </font>
    <font>
      <i/>
      <sz val="10"/>
      <color theme="1"/>
      <name val="Cambria"/>
      <family val="1"/>
    </font>
    <font>
      <b/>
      <i/>
      <sz val="10"/>
      <color theme="1"/>
      <name val="Cambria"/>
      <family val="1"/>
    </font>
    <font>
      <sz val="11"/>
      <color rgb="FF000000"/>
      <name val="Optima"/>
      <family val="2"/>
    </font>
    <font>
      <sz val="11"/>
      <color theme="1"/>
      <name val="Calibri"/>
      <family val="2"/>
      <scheme val="minor"/>
    </font>
    <font>
      <b/>
      <sz val="10"/>
      <color theme="1"/>
      <name val="Arial"/>
      <family val="2"/>
    </font>
    <font>
      <b/>
      <sz val="11"/>
      <color theme="0"/>
      <name val="Calibri"/>
      <family val="2"/>
      <scheme val="minor"/>
    </font>
    <font>
      <sz val="10"/>
      <color theme="1"/>
      <name val="Calibri"/>
      <family val="2"/>
    </font>
    <font>
      <sz val="10"/>
      <color rgb="FF000000"/>
      <name val="Cambria"/>
      <family val="1"/>
    </font>
    <font>
      <sz val="10"/>
      <name val="Cambria"/>
      <family val="1"/>
    </font>
    <font>
      <b/>
      <sz val="10"/>
      <color rgb="FF0070C0"/>
      <name val="Cambria"/>
      <family val="1"/>
    </font>
    <font>
      <b/>
      <sz val="10"/>
      <color theme="1"/>
      <name val="Calibri"/>
      <family val="2"/>
      <scheme val="minor"/>
    </font>
    <font>
      <sz val="10"/>
      <color theme="1"/>
      <name val="Arial"/>
      <family val="2"/>
    </font>
    <font>
      <b/>
      <i/>
      <sz val="9"/>
      <color rgb="FF008000"/>
      <name val="Cambria"/>
      <family val="1"/>
    </font>
    <font>
      <b/>
      <sz val="18"/>
      <name val="Arial"/>
      <family val="2"/>
    </font>
    <font>
      <b/>
      <sz val="18"/>
      <name val="Cambria"/>
      <family val="1"/>
    </font>
    <font>
      <b/>
      <i/>
      <sz val="11"/>
      <color theme="3"/>
      <name val="Cambria"/>
      <family val="1"/>
    </font>
    <font>
      <b/>
      <i/>
      <sz val="11"/>
      <color rgb="FFC00000"/>
      <name val="Cambria"/>
      <family val="1"/>
    </font>
    <font>
      <b/>
      <sz val="14"/>
      <name val="Cambria"/>
      <family val="1"/>
    </font>
    <font>
      <sz val="12"/>
      <color theme="1"/>
      <name val="Cambria"/>
      <family val="1"/>
    </font>
    <font>
      <b/>
      <sz val="12"/>
      <color theme="1"/>
      <name val="Cambria"/>
      <family val="1"/>
    </font>
    <font>
      <sz val="10"/>
      <color rgb="FF0070C0"/>
      <name val="Cambria"/>
      <family val="1"/>
    </font>
    <font>
      <sz val="10"/>
      <color theme="1"/>
      <name val="Calibri"/>
      <family val="2"/>
      <scheme val="minor"/>
    </font>
    <font>
      <i/>
      <sz val="9"/>
      <color theme="1"/>
      <name val="Calibri (Body)"/>
    </font>
    <font>
      <b/>
      <sz val="10"/>
      <color theme="1"/>
      <name val="Cambria"/>
      <family val="1"/>
    </font>
    <font>
      <b/>
      <sz val="14"/>
      <color theme="1"/>
      <name val="Cambria"/>
      <family val="1"/>
    </font>
    <font>
      <sz val="12"/>
      <color rgb="FFE99226"/>
      <name val="Calibri (Body)"/>
    </font>
    <font>
      <b/>
      <sz val="12"/>
      <color theme="1"/>
      <name val="Calibri"/>
      <family val="2"/>
      <scheme val="minor"/>
    </font>
    <font>
      <b/>
      <i/>
      <sz val="10"/>
      <color theme="0"/>
      <name val="Cambria"/>
      <family val="1"/>
    </font>
    <font>
      <b/>
      <sz val="10"/>
      <color theme="0"/>
      <name val="Calibri"/>
      <family val="2"/>
      <scheme val="minor"/>
    </font>
    <font>
      <b/>
      <sz val="14"/>
      <color theme="1"/>
      <name val="Calibri"/>
      <family val="2"/>
      <scheme val="minor"/>
    </font>
    <font>
      <b/>
      <sz val="14"/>
      <color rgb="FF05458C"/>
      <name val="Cambria"/>
      <family val="1"/>
    </font>
    <font>
      <i/>
      <sz val="10"/>
      <color theme="0"/>
      <name val="Cambria"/>
      <family val="1"/>
    </font>
  </fonts>
  <fills count="27">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4CA7DA"/>
        <bgColor indexed="64"/>
      </patternFill>
    </fill>
    <fill>
      <patternFill patternType="solid">
        <fgColor rgb="FFC3E2F3"/>
        <bgColor indexed="64"/>
      </patternFill>
    </fill>
    <fill>
      <patternFill patternType="solid">
        <fgColor rgb="FFFF6824"/>
        <bgColor indexed="64"/>
      </patternFill>
    </fill>
    <fill>
      <patternFill patternType="solid">
        <fgColor rgb="FFE99226"/>
        <bgColor indexed="64"/>
      </patternFill>
    </fill>
    <fill>
      <patternFill patternType="solid">
        <fgColor rgb="FFFF6924"/>
        <bgColor indexed="64"/>
      </patternFill>
    </fill>
    <fill>
      <patternFill patternType="solid">
        <fgColor rgb="FF3D7E42"/>
        <bgColor indexed="64"/>
      </patternFill>
    </fill>
    <fill>
      <patternFill patternType="solid">
        <fgColor rgb="FF4B9F38"/>
        <bgColor indexed="64"/>
      </patternFill>
    </fill>
    <fill>
      <patternFill patternType="solid">
        <fgColor rgb="FF19486A"/>
        <bgColor indexed="64"/>
      </patternFill>
    </fill>
    <fill>
      <patternFill patternType="solid">
        <fgColor rgb="FF00689D"/>
        <bgColor indexed="64"/>
      </patternFill>
    </fill>
    <fill>
      <patternFill patternType="solid">
        <fgColor theme="1" tint="0.499984740745262"/>
        <bgColor indexed="64"/>
      </patternFill>
    </fill>
    <fill>
      <patternFill patternType="solid">
        <fgColor theme="0"/>
        <bgColor indexed="64"/>
      </patternFill>
    </fill>
    <fill>
      <patternFill patternType="solid">
        <fgColor rgb="FF4A9F38"/>
        <bgColor indexed="64"/>
      </patternFill>
    </fill>
    <fill>
      <patternFill patternType="solid">
        <fgColor rgb="FF002856"/>
        <bgColor indexed="64"/>
      </patternFill>
    </fill>
    <fill>
      <patternFill patternType="solid">
        <fgColor theme="6" tint="0.79998168889431442"/>
        <bgColor indexed="64"/>
      </patternFill>
    </fill>
    <fill>
      <patternFill patternType="solid">
        <fgColor rgb="FF175478"/>
        <bgColor indexed="64"/>
      </patternFill>
    </fill>
    <fill>
      <patternFill patternType="solid">
        <fgColor theme="7" tint="0.39997558519241921"/>
        <bgColor indexed="64"/>
      </patternFill>
    </fill>
    <fill>
      <patternFill patternType="solid">
        <fgColor rgb="FFC5E0B4"/>
        <bgColor indexed="64"/>
      </patternFill>
    </fill>
    <fill>
      <patternFill patternType="solid">
        <fgColor rgb="FF05458C"/>
        <bgColor indexed="64"/>
      </patternFill>
    </fill>
    <fill>
      <patternFill patternType="solid">
        <fgColor rgb="FFF3950E"/>
        <bgColor indexed="64"/>
      </patternFill>
    </fill>
    <fill>
      <patternFill patternType="solid">
        <fgColor rgb="FFC0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style="hair">
        <color auto="1"/>
      </bottom>
      <diagonal/>
    </border>
    <border>
      <left style="hair">
        <color auto="1"/>
      </left>
      <right style="hair">
        <color auto="1"/>
      </right>
      <top/>
      <bottom style="hair">
        <color rgb="FF000000"/>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bottom/>
      <diagonal/>
    </border>
    <border>
      <left/>
      <right/>
      <top style="hair">
        <color auto="1"/>
      </top>
      <bottom/>
      <diagonal/>
    </border>
    <border>
      <left style="hair">
        <color auto="1"/>
      </left>
      <right/>
      <top/>
      <bottom/>
      <diagonal/>
    </border>
    <border>
      <left style="hair">
        <color auto="1"/>
      </left>
      <right/>
      <top/>
      <bottom style="hair">
        <color auto="1"/>
      </bottom>
      <diagonal/>
    </border>
  </borders>
  <cellStyleXfs count="7">
    <xf numFmtId="0" fontId="0" fillId="0" borderId="0"/>
    <xf numFmtId="0" fontId="10" fillId="0" borderId="0">
      <alignment horizontal="left" vertical="center"/>
    </xf>
    <xf numFmtId="0" fontId="6" fillId="0" borderId="0"/>
    <xf numFmtId="0" fontId="19" fillId="0" borderId="0">
      <alignment horizontal="center" vertical="center"/>
    </xf>
    <xf numFmtId="0" fontId="21" fillId="0" borderId="0"/>
    <xf numFmtId="0" fontId="26" fillId="0" borderId="0">
      <alignment horizontal="left" vertical="center"/>
    </xf>
    <xf numFmtId="0" fontId="28" fillId="0" borderId="0">
      <alignment horizontal="center" vertical="center" wrapText="1"/>
    </xf>
  </cellStyleXfs>
  <cellXfs count="209">
    <xf numFmtId="0" fontId="0" fillId="0" borderId="0" xfId="0"/>
    <xf numFmtId="0" fontId="0" fillId="0" borderId="1" xfId="0" applyBorder="1" applyAlignment="1">
      <alignment horizontal="center" vertical="center"/>
    </xf>
    <xf numFmtId="0" fontId="0" fillId="2" borderId="1" xfId="0" applyFill="1" applyBorder="1"/>
    <xf numFmtId="0" fontId="0" fillId="4" borderId="1" xfId="0" applyFill="1" applyBorder="1"/>
    <xf numFmtId="0" fontId="0" fillId="2" borderId="2" xfId="0" applyFill="1" applyBorder="1" applyAlignment="1">
      <alignment horizontal="left" vertical="center"/>
    </xf>
    <xf numFmtId="0" fontId="0" fillId="3" borderId="1" xfId="0" applyFill="1" applyBorder="1" applyAlignment="1">
      <alignment horizontal="left" vertical="center"/>
    </xf>
    <xf numFmtId="0" fontId="0" fillId="0" borderId="0" xfId="0" applyAlignment="1">
      <alignment horizontal="left" vertical="center"/>
    </xf>
    <xf numFmtId="0" fontId="0" fillId="5" borderId="1" xfId="0" applyFill="1" applyBorder="1"/>
    <xf numFmtId="0" fontId="0" fillId="5" borderId="2" xfId="0" applyFill="1" applyBorder="1" applyAlignment="1">
      <alignment horizontal="left" vertical="center"/>
    </xf>
    <xf numFmtId="0" fontId="0" fillId="6" borderId="1" xfId="0" applyFill="1" applyBorder="1"/>
    <xf numFmtId="0" fontId="0" fillId="6" borderId="1" xfId="0" applyFill="1" applyBorder="1" applyAlignment="1">
      <alignment horizontal="left" vertical="center"/>
    </xf>
    <xf numFmtId="0" fontId="0" fillId="7" borderId="1" xfId="0" applyFill="1" applyBorder="1"/>
    <xf numFmtId="0" fontId="0" fillId="7" borderId="2" xfId="0" applyFill="1" applyBorder="1" applyAlignment="1">
      <alignment horizontal="left" vertical="center"/>
    </xf>
    <xf numFmtId="0" fontId="0" fillId="8" borderId="1" xfId="0" applyFill="1" applyBorder="1"/>
    <xf numFmtId="0" fontId="0" fillId="8" borderId="1" xfId="0" applyFill="1" applyBorder="1" applyAlignment="1">
      <alignment horizontal="left" vertical="center"/>
    </xf>
    <xf numFmtId="0" fontId="2" fillId="10" borderId="7" xfId="0" applyFont="1" applyFill="1" applyBorder="1"/>
    <xf numFmtId="0" fontId="3" fillId="12" borderId="0" xfId="0" applyFont="1" applyFill="1"/>
    <xf numFmtId="0" fontId="3" fillId="11" borderId="0" xfId="0" applyFont="1" applyFill="1"/>
    <xf numFmtId="0" fontId="2" fillId="13" borderId="7" xfId="0" applyFont="1" applyFill="1" applyBorder="1"/>
    <xf numFmtId="0" fontId="2" fillId="14" borderId="0" xfId="0" applyFont="1" applyFill="1"/>
    <xf numFmtId="0" fontId="2" fillId="15" borderId="7" xfId="0" applyFont="1" applyFill="1" applyBorder="1"/>
    <xf numFmtId="0" fontId="2" fillId="0" borderId="0" xfId="0" applyFont="1"/>
    <xf numFmtId="0" fontId="3" fillId="14" borderId="0" xfId="0" applyFont="1" applyFill="1"/>
    <xf numFmtId="164" fontId="2" fillId="10" borderId="7" xfId="0" applyNumberFormat="1" applyFont="1" applyFill="1" applyBorder="1"/>
    <xf numFmtId="164" fontId="2" fillId="10" borderId="7" xfId="0" applyNumberFormat="1" applyFont="1" applyFill="1" applyBorder="1" applyAlignment="1">
      <alignment horizontal="center"/>
    </xf>
    <xf numFmtId="164" fontId="2" fillId="13" borderId="7" xfId="0" applyNumberFormat="1" applyFont="1" applyFill="1" applyBorder="1"/>
    <xf numFmtId="0" fontId="2" fillId="16" borderId="7" xfId="0" applyFont="1" applyFill="1" applyBorder="1"/>
    <xf numFmtId="0" fontId="2" fillId="17" borderId="0" xfId="0" applyFont="1" applyFill="1"/>
    <xf numFmtId="164" fontId="2" fillId="17" borderId="7" xfId="0" applyNumberFormat="1" applyFont="1" applyFill="1" applyBorder="1"/>
    <xf numFmtId="0" fontId="2" fillId="17" borderId="7" xfId="0" applyFont="1" applyFill="1" applyBorder="1"/>
    <xf numFmtId="164" fontId="2" fillId="17" borderId="7" xfId="0" applyNumberFormat="1" applyFont="1" applyFill="1" applyBorder="1" applyAlignment="1">
      <alignment horizontal="center"/>
    </xf>
    <xf numFmtId="0" fontId="0" fillId="3" borderId="1" xfId="0" applyFill="1" applyBorder="1" applyAlignment="1">
      <alignment vertical="center"/>
    </xf>
    <xf numFmtId="0" fontId="11" fillId="0" borderId="0" xfId="1" applyFont="1">
      <alignment horizontal="left" vertical="center"/>
    </xf>
    <xf numFmtId="0" fontId="12" fillId="0" borderId="0" xfId="1" applyFont="1">
      <alignment horizontal="left" vertical="center"/>
    </xf>
    <xf numFmtId="0" fontId="13" fillId="0" borderId="0" xfId="0" applyFont="1" applyAlignment="1">
      <alignment vertical="center" wrapText="1"/>
    </xf>
    <xf numFmtId="0" fontId="14" fillId="0" borderId="0" xfId="0" applyFont="1" applyAlignment="1">
      <alignment vertical="top" wrapText="1"/>
    </xf>
    <xf numFmtId="0" fontId="13" fillId="0" borderId="0" xfId="2" applyFont="1"/>
    <xf numFmtId="0" fontId="13" fillId="0" borderId="8" xfId="0" applyFont="1" applyBorder="1" applyAlignment="1">
      <alignment horizontal="left" vertical="center" wrapText="1"/>
    </xf>
    <xf numFmtId="0" fontId="14" fillId="0" borderId="8" xfId="0" applyFont="1" applyBorder="1" applyAlignment="1">
      <alignment vertical="top" wrapText="1"/>
    </xf>
    <xf numFmtId="0" fontId="17" fillId="0" borderId="0" xfId="0" applyFont="1" applyAlignment="1">
      <alignment horizontal="left" vertical="center" indent="3"/>
    </xf>
    <xf numFmtId="0" fontId="18" fillId="0" borderId="0" xfId="2" applyFont="1" applyAlignment="1">
      <alignment horizontal="left" vertical="center"/>
    </xf>
    <xf numFmtId="0" fontId="22" fillId="0" borderId="0" xfId="4" applyFont="1"/>
    <xf numFmtId="0" fontId="25" fillId="0" borderId="11" xfId="3" applyFont="1" applyBorder="1" applyAlignment="1">
      <alignment horizontal="left" vertical="top" wrapText="1"/>
    </xf>
    <xf numFmtId="0" fontId="13" fillId="0" borderId="0" xfId="2" applyFont="1" applyAlignment="1">
      <alignment wrapText="1"/>
    </xf>
    <xf numFmtId="0" fontId="11" fillId="0" borderId="0" xfId="1" applyFont="1" applyAlignment="1">
      <alignment horizontal="center" vertical="center"/>
    </xf>
    <xf numFmtId="0" fontId="29" fillId="0" borderId="0" xfId="6" applyFont="1">
      <alignment horizontal="center" vertical="center" wrapText="1"/>
    </xf>
    <xf numFmtId="0" fontId="30" fillId="0" borderId="0" xfId="1" applyFont="1">
      <alignment horizontal="left" vertical="center"/>
    </xf>
    <xf numFmtId="0" fontId="31" fillId="0" borderId="0" xfId="1" applyFont="1">
      <alignment horizontal="left" vertical="center"/>
    </xf>
    <xf numFmtId="0" fontId="32" fillId="0" borderId="0" xfId="6" applyFont="1" applyAlignment="1">
      <alignment horizontal="left" vertical="center"/>
    </xf>
    <xf numFmtId="0" fontId="33" fillId="0" borderId="0" xfId="0" applyFont="1"/>
    <xf numFmtId="0" fontId="33" fillId="0" borderId="0" xfId="0" applyFont="1" applyAlignment="1">
      <alignment horizontal="center" vertical="center"/>
    </xf>
    <xf numFmtId="0" fontId="34" fillId="0" borderId="0" xfId="0" applyFont="1"/>
    <xf numFmtId="165" fontId="12" fillId="0" borderId="0" xfId="0" applyNumberFormat="1" applyFont="1" applyAlignment="1">
      <alignment vertical="top"/>
    </xf>
    <xf numFmtId="0" fontId="13" fillId="0" borderId="0" xfId="2" applyFont="1" applyAlignment="1">
      <alignment vertical="center"/>
    </xf>
    <xf numFmtId="14" fontId="35" fillId="4" borderId="8" xfId="2" applyNumberFormat="1" applyFont="1" applyFill="1" applyBorder="1" applyAlignment="1" applyProtection="1">
      <alignment horizontal="center" vertical="center"/>
      <protection locked="0"/>
    </xf>
    <xf numFmtId="0" fontId="35" fillId="4" borderId="8" xfId="2" applyFont="1" applyFill="1" applyBorder="1" applyAlignment="1" applyProtection="1">
      <alignment vertical="center"/>
      <protection locked="0"/>
    </xf>
    <xf numFmtId="0" fontId="36" fillId="0" borderId="8" xfId="0" applyFont="1" applyBorder="1" applyAlignment="1">
      <alignment vertical="center"/>
    </xf>
    <xf numFmtId="49" fontId="36" fillId="0" borderId="8" xfId="0" applyNumberFormat="1" applyFont="1" applyBorder="1" applyAlignment="1">
      <alignment horizontal="center" vertical="center"/>
    </xf>
    <xf numFmtId="0" fontId="13" fillId="0" borderId="0" xfId="2" applyFont="1" applyAlignment="1">
      <alignment horizontal="left" vertical="center"/>
    </xf>
    <xf numFmtId="0" fontId="25" fillId="20" borderId="8" xfId="2" applyFont="1" applyFill="1" applyBorder="1" applyAlignment="1">
      <alignment horizontal="center" vertical="center"/>
    </xf>
    <xf numFmtId="0" fontId="25" fillId="20" borderId="8" xfId="3" applyFont="1" applyFill="1" applyBorder="1" applyAlignment="1">
      <alignment horizontal="left" vertical="center"/>
    </xf>
    <xf numFmtId="0" fontId="25" fillId="20" borderId="8" xfId="2"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center" vertical="center"/>
    </xf>
    <xf numFmtId="0" fontId="38" fillId="0" borderId="0" xfId="0" applyFont="1" applyAlignment="1">
      <alignment vertical="center"/>
    </xf>
    <xf numFmtId="0" fontId="25" fillId="0" borderId="8" xfId="0" applyFont="1" applyBorder="1" applyAlignment="1">
      <alignment vertical="center"/>
    </xf>
    <xf numFmtId="0" fontId="39" fillId="0" borderId="0" xfId="0" applyFont="1"/>
    <xf numFmtId="164" fontId="0" fillId="4" borderId="1" xfId="0" applyNumberFormat="1" applyFill="1" applyBorder="1"/>
    <xf numFmtId="0" fontId="0" fillId="2" borderId="3" xfId="0" applyFill="1" applyBorder="1" applyAlignment="1">
      <alignment horizontal="center" vertical="center"/>
    </xf>
    <xf numFmtId="0" fontId="0" fillId="4" borderId="1" xfId="0" applyFill="1" applyBorder="1" applyAlignment="1">
      <alignment horizontal="left" vertical="center"/>
    </xf>
    <xf numFmtId="0" fontId="0" fillId="0" borderId="0" xfId="0"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vertical="top"/>
    </xf>
    <xf numFmtId="0" fontId="0" fillId="0" borderId="0" xfId="0" applyAlignment="1">
      <alignment horizontal="left"/>
    </xf>
    <xf numFmtId="0" fontId="36" fillId="0" borderId="1" xfId="0" applyFont="1" applyBorder="1" applyAlignment="1">
      <alignment horizontal="left" vertical="top" wrapText="1"/>
    </xf>
    <xf numFmtId="0" fontId="36" fillId="0" borderId="1" xfId="0" applyFont="1" applyBorder="1" applyAlignment="1">
      <alignment wrapText="1"/>
    </xf>
    <xf numFmtId="0" fontId="36" fillId="0" borderId="1" xfId="0" applyFont="1" applyBorder="1" applyAlignment="1">
      <alignment horizontal="center" vertical="center"/>
    </xf>
    <xf numFmtId="0" fontId="0" fillId="0" borderId="0" xfId="0" applyAlignment="1">
      <alignment horizontal="left" vertical="top" wrapText="1"/>
    </xf>
    <xf numFmtId="0" fontId="14" fillId="0" borderId="9" xfId="0" applyFont="1" applyBorder="1" applyAlignment="1">
      <alignment vertical="top"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top" wrapText="1"/>
      <protection locked="0"/>
    </xf>
    <xf numFmtId="0" fontId="0" fillId="4" borderId="1" xfId="0" applyFill="1" applyBorder="1" applyAlignment="1">
      <alignment horizontal="left"/>
    </xf>
    <xf numFmtId="0" fontId="0" fillId="0" borderId="0" xfId="0"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1" xfId="0" applyFill="1" applyBorder="1"/>
    <xf numFmtId="0" fontId="43" fillId="13" borderId="10"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43" fillId="25" borderId="10" xfId="0" applyFont="1" applyFill="1" applyBorder="1" applyAlignment="1">
      <alignment horizontal="center" vertical="center" wrapText="1"/>
    </xf>
    <xf numFmtId="0" fontId="43" fillId="26" borderId="9" xfId="0" applyFont="1" applyFill="1" applyBorder="1" applyAlignment="1">
      <alignment horizontal="center" vertical="center" wrapText="1"/>
    </xf>
    <xf numFmtId="0" fontId="25" fillId="23" borderId="10" xfId="0" applyFont="1" applyFill="1" applyBorder="1" applyAlignment="1">
      <alignment horizontal="center" vertical="center" wrapText="1"/>
    </xf>
    <xf numFmtId="0" fontId="13" fillId="0" borderId="0" xfId="2" applyFont="1" applyAlignment="1">
      <alignment horizontal="left"/>
    </xf>
    <xf numFmtId="0" fontId="13" fillId="0" borderId="0" xfId="2" applyFont="1" applyAlignment="1">
      <alignment horizontal="left" vertical="top"/>
    </xf>
    <xf numFmtId="0" fontId="36" fillId="0" borderId="1" xfId="0" applyFont="1" applyBorder="1" applyAlignment="1">
      <alignment vertical="center" wrapText="1"/>
    </xf>
    <xf numFmtId="0" fontId="2" fillId="0" borderId="0" xfId="0" applyFont="1" applyAlignment="1">
      <alignment horizontal="left" vertical="top"/>
    </xf>
    <xf numFmtId="0" fontId="2" fillId="0" borderId="0" xfId="0" applyFont="1" applyAlignment="1">
      <alignment horizontal="center" vertical="center"/>
    </xf>
    <xf numFmtId="2" fontId="2" fillId="0" borderId="0" xfId="0" applyNumberFormat="1" applyFont="1"/>
    <xf numFmtId="0" fontId="14" fillId="0" borderId="13" xfId="0" applyFont="1" applyBorder="1" applyAlignment="1">
      <alignment vertical="top" wrapText="1"/>
    </xf>
    <xf numFmtId="0" fontId="13" fillId="0" borderId="20" xfId="0" applyFont="1" applyBorder="1" applyAlignment="1">
      <alignment horizontal="left" vertical="center" wrapText="1"/>
    </xf>
    <xf numFmtId="0" fontId="13" fillId="0" borderId="12" xfId="0" applyFont="1" applyBorder="1" applyAlignment="1">
      <alignment horizontal="left" vertical="center" wrapText="1"/>
    </xf>
    <xf numFmtId="0" fontId="45" fillId="0" borderId="0" xfId="6" applyFont="1" applyAlignment="1">
      <alignment horizontal="left" vertical="center"/>
    </xf>
    <xf numFmtId="0" fontId="0" fillId="0" borderId="1" xfId="0" applyBorder="1" applyAlignment="1" applyProtection="1">
      <alignment horizontal="left" vertical="center" wrapText="1"/>
      <protection locked="0"/>
    </xf>
    <xf numFmtId="0" fontId="0" fillId="0" borderId="0" xfId="0" applyAlignment="1" applyProtection="1">
      <alignment horizontal="left" vertical="top" wrapText="1"/>
      <protection locked="0"/>
    </xf>
    <xf numFmtId="0" fontId="14" fillId="0" borderId="10" xfId="0" applyFont="1" applyBorder="1" applyAlignment="1">
      <alignment vertical="top" wrapText="1"/>
    </xf>
    <xf numFmtId="0" fontId="14" fillId="0" borderId="9" xfId="0" applyFont="1" applyBorder="1" applyAlignment="1">
      <alignment vertical="top" wrapText="1"/>
    </xf>
    <xf numFmtId="0" fontId="14" fillId="0" borderId="11" xfId="0" applyFont="1" applyBorder="1" applyAlignment="1">
      <alignment horizontal="center" vertical="top" wrapText="1"/>
    </xf>
    <xf numFmtId="0" fontId="42" fillId="13" borderId="10" xfId="0" applyFont="1" applyFill="1" applyBorder="1" applyAlignment="1">
      <alignment vertical="center" wrapText="1"/>
    </xf>
    <xf numFmtId="0" fontId="15" fillId="23" borderId="10" xfId="0" applyFont="1" applyFill="1" applyBorder="1" applyAlignment="1">
      <alignment vertical="center" wrapText="1"/>
    </xf>
    <xf numFmtId="0" fontId="42" fillId="24" borderId="10" xfId="0" applyFont="1" applyFill="1" applyBorder="1" applyAlignment="1">
      <alignment horizontal="left" vertical="center" wrapText="1"/>
    </xf>
    <xf numFmtId="0" fontId="46" fillId="25" borderId="9" xfId="0" applyFont="1" applyFill="1" applyBorder="1" applyAlignment="1">
      <alignment horizontal="left" vertical="center" wrapText="1"/>
    </xf>
    <xf numFmtId="0" fontId="46" fillId="26" borderId="9" xfId="0" applyFont="1" applyFill="1" applyBorder="1" applyAlignment="1">
      <alignment horizontal="left" vertical="center" wrapText="1"/>
    </xf>
    <xf numFmtId="0" fontId="36" fillId="0" borderId="8" xfId="0" applyFont="1" applyBorder="1" applyAlignment="1">
      <alignment vertical="center" wrapText="1"/>
    </xf>
    <xf numFmtId="0" fontId="0" fillId="17" borderId="1" xfId="0" applyFill="1" applyBorder="1" applyAlignment="1">
      <alignment horizontal="center" vertical="center"/>
    </xf>
    <xf numFmtId="0" fontId="27" fillId="0" borderId="0" xfId="4" applyFont="1" applyAlignment="1">
      <alignment horizontal="center"/>
    </xf>
    <xf numFmtId="0" fontId="27" fillId="0" borderId="0" xfId="4" applyFont="1" applyAlignment="1">
      <alignment horizontal="center" vertical="center"/>
    </xf>
    <xf numFmtId="0" fontId="20" fillId="19" borderId="17" xfId="3" applyFont="1" applyFill="1" applyBorder="1" applyAlignment="1">
      <alignment horizontal="left" vertical="center"/>
    </xf>
    <xf numFmtId="0" fontId="20" fillId="19" borderId="18" xfId="3" applyFont="1" applyFill="1" applyBorder="1" applyAlignment="1">
      <alignment horizontal="left" vertical="center"/>
    </xf>
    <xf numFmtId="0" fontId="20" fillId="19" borderId="16" xfId="3" applyFont="1" applyFill="1" applyBorder="1" applyAlignment="1">
      <alignment horizontal="left" vertical="center"/>
    </xf>
    <xf numFmtId="0" fontId="25" fillId="0" borderId="8" xfId="3" applyFont="1" applyBorder="1" applyAlignment="1">
      <alignment horizontal="left" vertical="top" wrapText="1"/>
    </xf>
    <xf numFmtId="0" fontId="14" fillId="0" borderId="11" xfId="4" applyFont="1" applyBorder="1" applyAlignment="1">
      <alignment vertical="top" wrapText="1"/>
    </xf>
    <xf numFmtId="0" fontId="14" fillId="0" borderId="10" xfId="4" applyFont="1" applyBorder="1" applyAlignment="1">
      <alignment vertical="top" wrapText="1"/>
    </xf>
    <xf numFmtId="0" fontId="14" fillId="0" borderId="15" xfId="4" applyFont="1" applyBorder="1" applyAlignment="1">
      <alignment vertical="top" wrapText="1"/>
    </xf>
    <xf numFmtId="0" fontId="23" fillId="0" borderId="21" xfId="4" applyFont="1" applyBorder="1" applyAlignment="1">
      <alignment vertical="center" wrapText="1"/>
    </xf>
    <xf numFmtId="0" fontId="23" fillId="0" borderId="19" xfId="4" applyFont="1" applyBorder="1" applyAlignment="1">
      <alignment vertical="center" wrapText="1"/>
    </xf>
    <xf numFmtId="0" fontId="13" fillId="0" borderId="21" xfId="0" applyFont="1" applyBorder="1"/>
    <xf numFmtId="0" fontId="13" fillId="0" borderId="19" xfId="0" applyFont="1" applyBorder="1"/>
    <xf numFmtId="0" fontId="23" fillId="0" borderId="13" xfId="4" applyFont="1" applyBorder="1" applyAlignment="1">
      <alignment vertical="center" wrapText="1"/>
    </xf>
    <xf numFmtId="0" fontId="23" fillId="0" borderId="12" xfId="4" applyFont="1" applyBorder="1" applyAlignment="1">
      <alignment vertical="center" wrapText="1"/>
    </xf>
    <xf numFmtId="0" fontId="23" fillId="4" borderId="17" xfId="4" applyFont="1" applyFill="1" applyBorder="1" applyAlignment="1">
      <alignment vertical="center" wrapText="1"/>
    </xf>
    <xf numFmtId="0" fontId="23" fillId="4" borderId="16" xfId="4" applyFont="1" applyFill="1" applyBorder="1" applyAlignment="1">
      <alignment vertical="center" wrapText="1"/>
    </xf>
    <xf numFmtId="0" fontId="23" fillId="0" borderId="17" xfId="4" applyFont="1" applyBorder="1" applyAlignment="1">
      <alignment vertical="center" wrapText="1"/>
    </xf>
    <xf numFmtId="0" fontId="23" fillId="0" borderId="16" xfId="4" applyFont="1" applyBorder="1" applyAlignment="1">
      <alignment vertical="center" wrapText="1"/>
    </xf>
    <xf numFmtId="0" fontId="13" fillId="0" borderId="22" xfId="0" applyFont="1" applyBorder="1" applyAlignment="1">
      <alignment horizontal="left"/>
    </xf>
    <xf numFmtId="0" fontId="13" fillId="0" borderId="14" xfId="0" applyFont="1" applyBorder="1" applyAlignment="1">
      <alignment horizontal="left"/>
    </xf>
    <xf numFmtId="0" fontId="13" fillId="0" borderId="13" xfId="5" applyFont="1" applyBorder="1" applyAlignment="1">
      <alignment horizontal="left" vertical="center" wrapText="1"/>
    </xf>
    <xf numFmtId="0" fontId="13" fillId="0" borderId="12" xfId="5" applyFont="1" applyBorder="1" applyAlignment="1">
      <alignment horizontal="left" vertical="center" wrapText="1"/>
    </xf>
    <xf numFmtId="0" fontId="14" fillId="0" borderId="11" xfId="0" applyFont="1" applyBorder="1" applyAlignment="1">
      <alignment vertical="top" wrapText="1"/>
    </xf>
    <xf numFmtId="0" fontId="14" fillId="0" borderId="9" xfId="0" applyFont="1" applyBorder="1" applyAlignment="1">
      <alignment vertical="top" wrapText="1"/>
    </xf>
    <xf numFmtId="0" fontId="20" fillId="19" borderId="13" xfId="3" applyFont="1" applyFill="1" applyBorder="1" applyAlignment="1">
      <alignment horizontal="left" vertical="center"/>
    </xf>
    <xf numFmtId="0" fontId="20" fillId="19" borderId="20" xfId="3" applyFont="1" applyFill="1" applyBorder="1" applyAlignment="1">
      <alignment horizontal="left" vertical="center"/>
    </xf>
    <xf numFmtId="0" fontId="20" fillId="19" borderId="12" xfId="3" applyFont="1" applyFill="1" applyBorder="1" applyAlignment="1">
      <alignment horizontal="left" vertical="center"/>
    </xf>
    <xf numFmtId="0" fontId="13" fillId="0" borderId="17"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2" applyFont="1" applyBorder="1" applyAlignment="1">
      <alignment wrapText="1"/>
    </xf>
    <xf numFmtId="0" fontId="13" fillId="0" borderId="12" xfId="2" applyFont="1" applyBorder="1" applyAlignment="1">
      <alignment wrapText="1"/>
    </xf>
    <xf numFmtId="0" fontId="13" fillId="0" borderId="22" xfId="2" applyFont="1" applyBorder="1" applyAlignment="1">
      <alignment wrapText="1"/>
    </xf>
    <xf numFmtId="0" fontId="13" fillId="0" borderId="14" xfId="2" applyFont="1" applyBorder="1" applyAlignment="1">
      <alignment wrapText="1"/>
    </xf>
    <xf numFmtId="0" fontId="13" fillId="0" borderId="17" xfId="2" applyFont="1" applyBorder="1" applyAlignment="1">
      <alignment wrapText="1"/>
    </xf>
    <xf numFmtId="0" fontId="13" fillId="0" borderId="16" xfId="2" applyFont="1" applyBorder="1" applyAlignment="1">
      <alignment wrapText="1"/>
    </xf>
    <xf numFmtId="0" fontId="13" fillId="0" borderId="17" xfId="1" applyFont="1" applyBorder="1" applyAlignment="1">
      <alignment horizontal="left" vertical="center" wrapText="1"/>
    </xf>
    <xf numFmtId="0" fontId="13" fillId="0" borderId="16" xfId="1" applyFont="1" applyBorder="1" applyAlignment="1">
      <alignment horizontal="left" vertical="center" wrapText="1"/>
    </xf>
    <xf numFmtId="0" fontId="13" fillId="0" borderId="17" xfId="2" applyFont="1" applyBorder="1" applyAlignment="1">
      <alignment vertical="center" wrapText="1"/>
    </xf>
    <xf numFmtId="0" fontId="13" fillId="0" borderId="16" xfId="2" applyFont="1" applyBorder="1" applyAlignment="1">
      <alignment vertical="center" wrapText="1"/>
    </xf>
    <xf numFmtId="0" fontId="38" fillId="0" borderId="13" xfId="0" applyFont="1" applyBorder="1" applyAlignment="1">
      <alignment horizontal="left" vertical="center" wrapText="1"/>
    </xf>
    <xf numFmtId="0" fontId="38" fillId="0" borderId="12" xfId="0" applyFont="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4" fillId="10" borderId="1" xfId="0" applyFont="1" applyFill="1" applyBorder="1" applyAlignment="1">
      <alignment vertical="center" wrapText="1"/>
    </xf>
    <xf numFmtId="0" fontId="41" fillId="22" borderId="3" xfId="0" applyFont="1" applyFill="1" applyBorder="1" applyAlignment="1">
      <alignment horizontal="center" vertical="center" textRotation="90" wrapText="1"/>
    </xf>
    <xf numFmtId="0" fontId="41" fillId="22" borderId="6" xfId="0" applyFont="1" applyFill="1" applyBorder="1" applyAlignment="1">
      <alignment horizontal="center" vertical="center" textRotation="90" wrapText="1"/>
    </xf>
    <xf numFmtId="0" fontId="41" fillId="22" borderId="4" xfId="0" applyFont="1" applyFill="1" applyBorder="1" applyAlignment="1">
      <alignment horizontal="center" vertical="center" textRotation="90" wrapText="1"/>
    </xf>
    <xf numFmtId="0" fontId="44" fillId="22" borderId="3" xfId="0" applyFont="1" applyFill="1" applyBorder="1" applyAlignment="1">
      <alignment horizontal="center" vertical="center" textRotation="90"/>
    </xf>
    <xf numFmtId="0" fontId="44" fillId="22" borderId="6" xfId="0" applyFont="1" applyFill="1" applyBorder="1" applyAlignment="1">
      <alignment horizontal="center" vertical="center" textRotation="90"/>
    </xf>
    <xf numFmtId="0" fontId="44" fillId="22" borderId="4" xfId="0" applyFont="1" applyFill="1" applyBorder="1" applyAlignment="1">
      <alignment horizontal="center" vertical="center" textRotation="90"/>
    </xf>
    <xf numFmtId="0" fontId="40" fillId="10" borderId="1" xfId="0" applyFont="1" applyFill="1" applyBorder="1" applyAlignment="1">
      <alignment vertical="center" wrapText="1"/>
    </xf>
    <xf numFmtId="0" fontId="0" fillId="9" borderId="5" xfId="0"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0" fillId="15" borderId="17" xfId="3" applyFont="1" applyFill="1" applyBorder="1" applyAlignment="1">
      <alignment horizontal="left" vertical="center"/>
    </xf>
    <xf numFmtId="0" fontId="20" fillId="15" borderId="18" xfId="3" applyFont="1" applyFill="1" applyBorder="1" applyAlignment="1">
      <alignment horizontal="left" vertical="center"/>
    </xf>
    <xf numFmtId="0" fontId="20" fillId="15" borderId="16" xfId="3" applyFont="1" applyFill="1" applyBorder="1" applyAlignment="1">
      <alignment horizontal="left" vertical="center"/>
    </xf>
    <xf numFmtId="49" fontId="36" fillId="0" borderId="11" xfId="2" applyNumberFormat="1" applyFont="1" applyBorder="1" applyAlignment="1">
      <alignment horizontal="center" vertical="center"/>
    </xf>
    <xf numFmtId="49" fontId="36" fillId="0" borderId="9" xfId="2" applyNumberFormat="1" applyFont="1" applyBorder="1" applyAlignment="1">
      <alignment horizontal="center" vertical="center"/>
    </xf>
    <xf numFmtId="0" fontId="20" fillId="15" borderId="8" xfId="3" applyFont="1" applyFill="1" applyBorder="1" applyAlignment="1">
      <alignment horizontal="lef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0" fillId="4" borderId="1" xfId="0" applyFill="1" applyBorder="1" applyAlignment="1">
      <alignment vertical="center" wrapText="1"/>
    </xf>
    <xf numFmtId="0" fontId="4" fillId="10" borderId="3" xfId="0" applyFont="1" applyFill="1" applyBorder="1" applyAlignment="1">
      <alignment vertical="center" wrapText="1"/>
    </xf>
    <xf numFmtId="0" fontId="4" fillId="10" borderId="6" xfId="0" applyFont="1" applyFill="1" applyBorder="1" applyAlignment="1">
      <alignment vertical="center" wrapText="1"/>
    </xf>
    <xf numFmtId="0" fontId="4" fillId="10" borderId="4" xfId="0" applyFont="1" applyFill="1" applyBorder="1" applyAlignment="1">
      <alignment vertical="center" wrapText="1"/>
    </xf>
    <xf numFmtId="0" fontId="2" fillId="12" borderId="5" xfId="0" applyFont="1" applyFill="1" applyBorder="1" applyAlignment="1">
      <alignment horizontal="left"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7" fillId="18" borderId="1"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21" borderId="5" xfId="0" applyFont="1"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pplyProtection="1">
      <alignment horizontal="center" vertical="center"/>
      <protection hidden="1"/>
    </xf>
    <xf numFmtId="0" fontId="9" fillId="15" borderId="1" xfId="0" applyFont="1" applyFill="1" applyBorder="1" applyAlignment="1">
      <alignment vertical="center" wrapText="1"/>
    </xf>
    <xf numFmtId="164" fontId="2" fillId="10" borderId="7" xfId="0" applyNumberFormat="1" applyFont="1" applyFill="1" applyBorder="1" applyAlignment="1">
      <alignment horizontal="center"/>
    </xf>
    <xf numFmtId="164" fontId="2" fillId="13" borderId="7" xfId="0" applyNumberFormat="1" applyFont="1" applyFill="1" applyBorder="1" applyAlignment="1">
      <alignment horizontal="center"/>
    </xf>
    <xf numFmtId="164" fontId="2" fillId="15" borderId="7" xfId="0" applyNumberFormat="1" applyFont="1" applyFill="1" applyBorder="1" applyAlignment="1">
      <alignment horizontal="center"/>
    </xf>
    <xf numFmtId="164" fontId="2" fillId="16" borderId="7" xfId="0" applyNumberFormat="1" applyFont="1" applyFill="1" applyBorder="1" applyAlignment="1">
      <alignment horizontal="center"/>
    </xf>
    <xf numFmtId="0" fontId="2" fillId="16" borderId="7" xfId="0" applyFont="1" applyFill="1" applyBorder="1" applyAlignment="1">
      <alignment horizontal="center"/>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3" fillId="10" borderId="7" xfId="0" applyFont="1" applyFill="1" applyBorder="1" applyAlignment="1">
      <alignment wrapText="1"/>
    </xf>
    <xf numFmtId="0" fontId="3" fillId="13" borderId="0" xfId="0" applyFont="1" applyFill="1" applyAlignment="1">
      <alignment wrapText="1"/>
    </xf>
    <xf numFmtId="0" fontId="3" fillId="15" borderId="7" xfId="0" applyFont="1" applyFill="1" applyBorder="1" applyAlignment="1">
      <alignment wrapText="1"/>
    </xf>
  </cellXfs>
  <cellStyles count="7">
    <cellStyle name="ICRHB Document Title" xfId="6"/>
    <cellStyle name="ICRHB Normal" xfId="1"/>
    <cellStyle name="ICRHB Table Header" xfId="3"/>
    <cellStyle name="ICRHB Table Text" xfId="5"/>
    <cellStyle name="Normal" xfId="0" builtinId="0"/>
    <cellStyle name="Normal 2" xfId="4"/>
    <cellStyle name="Normal 2 2" xfId="2"/>
  </cellStyles>
  <dxfs count="62">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theme="9"/>
        </patternFill>
      </fill>
    </dxf>
  </dxfs>
  <tableStyles count="0" defaultTableStyle="TableStyleMedium2" defaultPivotStyle="PivotStyleLight16"/>
  <colors>
    <mruColors>
      <color rgb="FF05458C"/>
      <color rgb="FF4B9F38"/>
      <color rgb="FFC00000"/>
      <color rgb="FFF3950E"/>
      <color rgb="FFC5E0B4"/>
      <color rgb="FFE99226"/>
      <color rgb="FF19486A"/>
      <color rgb="FF4A9F38"/>
      <color rgb="FF175478"/>
      <color rgb="FF3D7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Puntaje Impactos a</a:t>
            </a:r>
            <a:r>
              <a:rPr lang="en-US" baseline="0"/>
              <a:t> las Personas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1609711286089239"/>
          <c:y val="0.19483814523184603"/>
          <c:w val="0.88390288713910758"/>
          <c:h val="0.7209488918051910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3-E904-804F-9B84-168AD93FE976}"/>
              </c:ext>
            </c:extLst>
          </c:dPt>
          <c:dPt>
            <c:idx val="1"/>
            <c:invertIfNegative val="0"/>
            <c:bubble3D val="0"/>
            <c:spPr>
              <a:solidFill>
                <a:srgbClr val="FFC000"/>
              </a:solidFill>
              <a:ln>
                <a:noFill/>
              </a:ln>
              <a:effectLst/>
            </c:spPr>
            <c:extLst>
              <c:ext xmlns:c16="http://schemas.microsoft.com/office/drawing/2014/chart" uri="{C3380CC4-5D6E-409C-BE32-E72D297353CC}">
                <c16:uniqueId val="{00000002-E904-804F-9B84-168AD93FE976}"/>
              </c:ext>
            </c:extLst>
          </c:dPt>
          <c:dPt>
            <c:idx val="2"/>
            <c:invertIfNegative val="0"/>
            <c:bubble3D val="0"/>
            <c:spPr>
              <a:solidFill>
                <a:srgbClr val="FFC000"/>
              </a:solidFill>
              <a:ln>
                <a:noFill/>
              </a:ln>
              <a:effectLst/>
            </c:spPr>
            <c:extLst>
              <c:ext xmlns:c16="http://schemas.microsoft.com/office/drawing/2014/chart" uri="{C3380CC4-5D6E-409C-BE32-E72D297353CC}">
                <c16:uniqueId val="{00000001-E904-804F-9B84-168AD93FE97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 Pestaña de Ejemplos'!$I$19,'2. Pestaña de Ejemplos'!$K$19:$L$19)</c:f>
              <c:strCache>
                <c:ptCount val="3"/>
                <c:pt idx="0">
                  <c:v>Initial Impact Score</c:v>
                </c:pt>
                <c:pt idx="1">
                  <c:v>New Impact Score</c:v>
                </c:pt>
                <c:pt idx="2">
                  <c:v>Change</c:v>
                </c:pt>
              </c:strCache>
            </c:strRef>
          </c:cat>
          <c:val>
            <c:numRef>
              <c:f>('2. Pestaña de Ejemplos'!$I$20,'2. Pestaña de Ejemplos'!$K$20,'2. Pestaña de Ejemplos'!$L$20)</c:f>
              <c:numCache>
                <c:formatCode>General</c:formatCode>
                <c:ptCount val="3"/>
                <c:pt idx="0" formatCode="0.00">
                  <c:v>1.2727272727272727</c:v>
                </c:pt>
                <c:pt idx="1">
                  <c:v>4</c:v>
                </c:pt>
                <c:pt idx="2">
                  <c:v>2.5</c:v>
                </c:pt>
              </c:numCache>
            </c:numRef>
          </c:val>
          <c:extLst>
            <c:ext xmlns:c16="http://schemas.microsoft.com/office/drawing/2014/chart" uri="{C3380CC4-5D6E-409C-BE32-E72D297353CC}">
              <c16:uniqueId val="{00000000-E904-804F-9B84-168AD93FE976}"/>
            </c:ext>
          </c:extLst>
        </c:ser>
        <c:dLbls>
          <c:showLegendKey val="0"/>
          <c:showVal val="0"/>
          <c:showCatName val="0"/>
          <c:showSerName val="0"/>
          <c:showPercent val="0"/>
          <c:showBubbleSize val="0"/>
        </c:dLbls>
        <c:gapWidth val="219"/>
        <c:overlap val="-27"/>
        <c:axId val="339032192"/>
        <c:axId val="339733776"/>
      </c:barChart>
      <c:catAx>
        <c:axId val="33903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AR"/>
          </a:p>
        </c:txPr>
        <c:crossAx val="339733776"/>
        <c:crosses val="autoZero"/>
        <c:auto val="1"/>
        <c:lblAlgn val="ctr"/>
        <c:lblOffset val="100"/>
        <c:noMultiLvlLbl val="0"/>
      </c:catAx>
      <c:valAx>
        <c:axId val="339733776"/>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39032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800" b="1"/>
              <a:t>Impactos a las Personas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'7. Puntajes'!$B$2</c:f>
              <c:strCache>
                <c:ptCount val="1"/>
                <c:pt idx="0">
                  <c:v>Puntaje Inicial </c:v>
                </c:pt>
              </c:strCache>
            </c:strRef>
          </c:tx>
          <c:spPr>
            <a:solidFill>
              <a:schemeClr val="accent2">
                <a:shade val="76000"/>
              </a:schemeClr>
            </a:solidFill>
            <a:ln>
              <a:noFill/>
            </a:ln>
            <a:effectLst/>
          </c:spPr>
          <c:invertIfNegative val="0"/>
          <c:cat>
            <c:strRef>
              <c:f>'7. Puntajes'!$A$3:$A$6</c:f>
              <c:strCache>
                <c:ptCount val="4"/>
                <c:pt idx="0">
                  <c:v>Prácticas Laborales y Trabajo Decente</c:v>
                </c:pt>
                <c:pt idx="1">
                  <c:v>Sociedad y Clientes</c:v>
                </c:pt>
                <c:pt idx="2">
                  <c:v>Derechos Humanos</c:v>
                </c:pt>
                <c:pt idx="3">
                  <c:v>Comportamiento Ético</c:v>
                </c:pt>
              </c:strCache>
            </c:strRef>
          </c:cat>
          <c:val>
            <c:numRef>
              <c:f>'7. Puntajes'!$B$3:$B$6</c:f>
              <c:numCache>
                <c:formatCode>0.0</c:formatCode>
                <c:ptCount val="4"/>
                <c:pt idx="0">
                  <c:v>0</c:v>
                </c:pt>
                <c:pt idx="1">
                  <c:v>0</c:v>
                </c:pt>
                <c:pt idx="2">
                  <c:v>0</c:v>
                </c:pt>
                <c:pt idx="3">
                  <c:v>0</c:v>
                </c:pt>
              </c:numCache>
            </c:numRef>
          </c:val>
          <c:extLst>
            <c:ext xmlns:c16="http://schemas.microsoft.com/office/drawing/2014/chart" uri="{C3380CC4-5D6E-409C-BE32-E72D297353CC}">
              <c16:uniqueId val="{00000000-82DA-2E4C-B3E2-3AABB94F4CA8}"/>
            </c:ext>
          </c:extLst>
        </c:ser>
        <c:ser>
          <c:idx val="1"/>
          <c:order val="1"/>
          <c:tx>
            <c:strRef>
              <c:f>'7. Puntajes'!$C$2</c:f>
              <c:strCache>
                <c:ptCount val="1"/>
                <c:pt idx="0">
                  <c:v>Nuevo Puntaje</c:v>
                </c:pt>
              </c:strCache>
            </c:strRef>
          </c:tx>
          <c:spPr>
            <a:solidFill>
              <a:schemeClr val="accent2">
                <a:tint val="77000"/>
              </a:schemeClr>
            </a:solidFill>
            <a:ln>
              <a:noFill/>
            </a:ln>
            <a:effectLst/>
          </c:spPr>
          <c:invertIfNegative val="0"/>
          <c:cat>
            <c:strRef>
              <c:f>'7. Puntajes'!$A$3:$A$6</c:f>
              <c:strCache>
                <c:ptCount val="4"/>
                <c:pt idx="0">
                  <c:v>Prácticas Laborales y Trabajo Decente</c:v>
                </c:pt>
                <c:pt idx="1">
                  <c:v>Sociedad y Clientes</c:v>
                </c:pt>
                <c:pt idx="2">
                  <c:v>Derechos Humanos</c:v>
                </c:pt>
                <c:pt idx="3">
                  <c:v>Comportamiento Ético</c:v>
                </c:pt>
              </c:strCache>
            </c:strRef>
          </c:cat>
          <c:val>
            <c:numRef>
              <c:f>'7. Puntajes'!$C$3:$C$6</c:f>
              <c:numCache>
                <c:formatCode>0.0</c:formatCode>
                <c:ptCount val="4"/>
                <c:pt idx="0">
                  <c:v>0</c:v>
                </c:pt>
                <c:pt idx="1">
                  <c:v>0</c:v>
                </c:pt>
                <c:pt idx="2">
                  <c:v>0</c:v>
                </c:pt>
                <c:pt idx="3">
                  <c:v>0</c:v>
                </c:pt>
              </c:numCache>
            </c:numRef>
          </c:val>
          <c:extLst>
            <c:ext xmlns:c16="http://schemas.microsoft.com/office/drawing/2014/chart" uri="{C3380CC4-5D6E-409C-BE32-E72D297353CC}">
              <c16:uniqueId val="{00000001-82DA-2E4C-B3E2-3AABB94F4CA8}"/>
            </c:ext>
          </c:extLst>
        </c:ser>
        <c:dLbls>
          <c:showLegendKey val="0"/>
          <c:showVal val="0"/>
          <c:showCatName val="0"/>
          <c:showSerName val="0"/>
          <c:showPercent val="0"/>
          <c:showBubbleSize val="0"/>
        </c:dLbls>
        <c:gapWidth val="150"/>
        <c:axId val="303015744"/>
        <c:axId val="410894032"/>
      </c:barChart>
      <c:catAx>
        <c:axId val="30301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AR"/>
          </a:p>
        </c:txPr>
        <c:crossAx val="410894032"/>
        <c:crosses val="autoZero"/>
        <c:auto val="1"/>
        <c:lblAlgn val="ctr"/>
        <c:lblOffset val="100"/>
        <c:noMultiLvlLbl val="0"/>
      </c:catAx>
      <c:valAx>
        <c:axId val="41089403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a:t>Puntaje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03015744"/>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ayout>
        <c:manualLayout>
          <c:xMode val="edge"/>
          <c:yMode val="edge"/>
          <c:x val="0.90973757736989158"/>
          <c:y val="0.3526098748979381"/>
          <c:w val="8.3471251153028614E-2"/>
          <c:h val="0.21871331637776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800" b="1"/>
              <a:t>Impactos al Planeta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'7. Puntajes'!$B$10</c:f>
              <c:strCache>
                <c:ptCount val="1"/>
                <c:pt idx="0">
                  <c:v>Puntaje Inicial</c:v>
                </c:pt>
              </c:strCache>
            </c:strRef>
          </c:tx>
          <c:spPr>
            <a:solidFill>
              <a:schemeClr val="accent6">
                <a:shade val="76000"/>
              </a:schemeClr>
            </a:solidFill>
            <a:ln>
              <a:noFill/>
            </a:ln>
            <a:effectLst/>
          </c:spPr>
          <c:invertIfNegative val="0"/>
          <c:cat>
            <c:strRef>
              <c:f>'7. Puntajes'!$A$11:$A$14</c:f>
              <c:strCache>
                <c:ptCount val="4"/>
                <c:pt idx="0">
                  <c:v>Transporte</c:v>
                </c:pt>
                <c:pt idx="1">
                  <c:v>Energía</c:v>
                </c:pt>
                <c:pt idx="2">
                  <c:v>Tierra, Aire y Agua</c:v>
                </c:pt>
                <c:pt idx="3">
                  <c:v>Consumo</c:v>
                </c:pt>
              </c:strCache>
            </c:strRef>
          </c:cat>
          <c:val>
            <c:numRef>
              <c:f>'7. Puntajes'!$B$11:$B$14</c:f>
              <c:numCache>
                <c:formatCode>0.0</c:formatCode>
                <c:ptCount val="4"/>
                <c:pt idx="0">
                  <c:v>0</c:v>
                </c:pt>
                <c:pt idx="1">
                  <c:v>0</c:v>
                </c:pt>
                <c:pt idx="2">
                  <c:v>0</c:v>
                </c:pt>
                <c:pt idx="3">
                  <c:v>0</c:v>
                </c:pt>
              </c:numCache>
            </c:numRef>
          </c:val>
          <c:extLst>
            <c:ext xmlns:c16="http://schemas.microsoft.com/office/drawing/2014/chart" uri="{C3380CC4-5D6E-409C-BE32-E72D297353CC}">
              <c16:uniqueId val="{00000000-91EE-ED44-AF5E-642733C261A9}"/>
            </c:ext>
          </c:extLst>
        </c:ser>
        <c:ser>
          <c:idx val="1"/>
          <c:order val="1"/>
          <c:tx>
            <c:strRef>
              <c:f>'7. Puntajes'!$C$10</c:f>
              <c:strCache>
                <c:ptCount val="1"/>
                <c:pt idx="0">
                  <c:v>Nuevo Puntaje</c:v>
                </c:pt>
              </c:strCache>
            </c:strRef>
          </c:tx>
          <c:spPr>
            <a:solidFill>
              <a:schemeClr val="accent6">
                <a:tint val="77000"/>
              </a:schemeClr>
            </a:solidFill>
            <a:ln>
              <a:noFill/>
            </a:ln>
            <a:effectLst/>
          </c:spPr>
          <c:invertIfNegative val="0"/>
          <c:cat>
            <c:strRef>
              <c:f>'7. Puntajes'!$A$11:$A$14</c:f>
              <c:strCache>
                <c:ptCount val="4"/>
                <c:pt idx="0">
                  <c:v>Transporte</c:v>
                </c:pt>
                <c:pt idx="1">
                  <c:v>Energía</c:v>
                </c:pt>
                <c:pt idx="2">
                  <c:v>Tierra, Aire y Agua</c:v>
                </c:pt>
                <c:pt idx="3">
                  <c:v>Consumo</c:v>
                </c:pt>
              </c:strCache>
            </c:strRef>
          </c:cat>
          <c:val>
            <c:numRef>
              <c:f>'7. Puntajes'!$C$11:$C$14</c:f>
              <c:numCache>
                <c:formatCode>0.0</c:formatCode>
                <c:ptCount val="4"/>
                <c:pt idx="0">
                  <c:v>0</c:v>
                </c:pt>
                <c:pt idx="1">
                  <c:v>0</c:v>
                </c:pt>
                <c:pt idx="2">
                  <c:v>0</c:v>
                </c:pt>
                <c:pt idx="3">
                  <c:v>0</c:v>
                </c:pt>
              </c:numCache>
            </c:numRef>
          </c:val>
          <c:extLst>
            <c:ext xmlns:c16="http://schemas.microsoft.com/office/drawing/2014/chart" uri="{C3380CC4-5D6E-409C-BE32-E72D297353CC}">
              <c16:uniqueId val="{00000001-91EE-ED44-AF5E-642733C261A9}"/>
            </c:ext>
          </c:extLst>
        </c:ser>
        <c:dLbls>
          <c:showLegendKey val="0"/>
          <c:showVal val="0"/>
          <c:showCatName val="0"/>
          <c:showSerName val="0"/>
          <c:showPercent val="0"/>
          <c:showBubbleSize val="0"/>
        </c:dLbls>
        <c:gapWidth val="150"/>
        <c:axId val="303015744"/>
        <c:axId val="410894032"/>
      </c:barChart>
      <c:catAx>
        <c:axId val="30301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AR"/>
          </a:p>
        </c:txPr>
        <c:crossAx val="410894032"/>
        <c:crosses val="autoZero"/>
        <c:auto val="1"/>
        <c:lblAlgn val="ctr"/>
        <c:lblOffset val="100"/>
        <c:noMultiLvlLbl val="0"/>
      </c:catAx>
      <c:valAx>
        <c:axId val="41089403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a:t>Puntaje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03015744"/>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ayout>
        <c:manualLayout>
          <c:xMode val="edge"/>
          <c:yMode val="edge"/>
          <c:x val="0.90973757736989158"/>
          <c:y val="0.3526098748979381"/>
          <c:w val="8.3471251153028614E-2"/>
          <c:h val="0.21871331637776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800" b="1"/>
              <a:t>Impactos a la Prosperidad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'7. Puntajes'!$B$18</c:f>
              <c:strCache>
                <c:ptCount val="1"/>
                <c:pt idx="0">
                  <c:v>Puntaje Inicial</c:v>
                </c:pt>
              </c:strCache>
            </c:strRef>
          </c:tx>
          <c:spPr>
            <a:solidFill>
              <a:schemeClr val="accent1">
                <a:shade val="76000"/>
              </a:schemeClr>
            </a:solidFill>
            <a:ln>
              <a:noFill/>
            </a:ln>
            <a:effectLst/>
          </c:spPr>
          <c:invertIfNegative val="0"/>
          <c:cat>
            <c:strRef>
              <c:f>'7. Puntajes'!$A$19:$A$21</c:f>
              <c:strCache>
                <c:ptCount val="3"/>
                <c:pt idx="0">
                  <c:v>Factibilidad del Proyecto</c:v>
                </c:pt>
                <c:pt idx="1">
                  <c:v>Agilidad Empresarial</c:v>
                </c:pt>
                <c:pt idx="2">
                  <c:v>Estímulación Económica y del Mercado</c:v>
                </c:pt>
              </c:strCache>
            </c:strRef>
          </c:cat>
          <c:val>
            <c:numRef>
              <c:f>'7. Puntajes'!$B$19:$B$21</c:f>
              <c:numCache>
                <c:formatCode>General</c:formatCode>
                <c:ptCount val="3"/>
                <c:pt idx="0">
                  <c:v>0</c:v>
                </c:pt>
                <c:pt idx="1">
                  <c:v>0</c:v>
                </c:pt>
                <c:pt idx="2">
                  <c:v>0</c:v>
                </c:pt>
              </c:numCache>
            </c:numRef>
          </c:val>
          <c:extLst>
            <c:ext xmlns:c16="http://schemas.microsoft.com/office/drawing/2014/chart" uri="{C3380CC4-5D6E-409C-BE32-E72D297353CC}">
              <c16:uniqueId val="{00000000-0C12-9C47-9F4B-07F6B9DCF0FD}"/>
            </c:ext>
          </c:extLst>
        </c:ser>
        <c:ser>
          <c:idx val="1"/>
          <c:order val="1"/>
          <c:tx>
            <c:strRef>
              <c:f>'7. Puntajes'!$C$18</c:f>
              <c:strCache>
                <c:ptCount val="1"/>
                <c:pt idx="0">
                  <c:v>Nuevo Puntaje</c:v>
                </c:pt>
              </c:strCache>
            </c:strRef>
          </c:tx>
          <c:spPr>
            <a:solidFill>
              <a:schemeClr val="accent1">
                <a:tint val="77000"/>
              </a:schemeClr>
            </a:solidFill>
            <a:ln>
              <a:noFill/>
            </a:ln>
            <a:effectLst/>
          </c:spPr>
          <c:invertIfNegative val="0"/>
          <c:cat>
            <c:strRef>
              <c:f>'7. Puntajes'!$A$19:$A$21</c:f>
              <c:strCache>
                <c:ptCount val="3"/>
                <c:pt idx="0">
                  <c:v>Factibilidad del Proyecto</c:v>
                </c:pt>
                <c:pt idx="1">
                  <c:v>Agilidad Empresarial</c:v>
                </c:pt>
                <c:pt idx="2">
                  <c:v>Estímulación Económica y del Mercado</c:v>
                </c:pt>
              </c:strCache>
            </c:strRef>
          </c:cat>
          <c:val>
            <c:numRef>
              <c:f>'7. Puntajes'!$C$19:$C$21</c:f>
              <c:numCache>
                <c:formatCode>General</c:formatCode>
                <c:ptCount val="3"/>
                <c:pt idx="0">
                  <c:v>0</c:v>
                </c:pt>
                <c:pt idx="1">
                  <c:v>0</c:v>
                </c:pt>
                <c:pt idx="2">
                  <c:v>0</c:v>
                </c:pt>
              </c:numCache>
            </c:numRef>
          </c:val>
          <c:extLst>
            <c:ext xmlns:c16="http://schemas.microsoft.com/office/drawing/2014/chart" uri="{C3380CC4-5D6E-409C-BE32-E72D297353CC}">
              <c16:uniqueId val="{00000001-0C12-9C47-9F4B-07F6B9DCF0FD}"/>
            </c:ext>
          </c:extLst>
        </c:ser>
        <c:dLbls>
          <c:showLegendKey val="0"/>
          <c:showVal val="0"/>
          <c:showCatName val="0"/>
          <c:showSerName val="0"/>
          <c:showPercent val="0"/>
          <c:showBubbleSize val="0"/>
        </c:dLbls>
        <c:gapWidth val="150"/>
        <c:axId val="303015744"/>
        <c:axId val="410894032"/>
      </c:barChart>
      <c:catAx>
        <c:axId val="30301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AR"/>
          </a:p>
        </c:txPr>
        <c:crossAx val="410894032"/>
        <c:crosses val="autoZero"/>
        <c:auto val="1"/>
        <c:lblAlgn val="ctr"/>
        <c:lblOffset val="100"/>
        <c:noMultiLvlLbl val="0"/>
      </c:catAx>
      <c:valAx>
        <c:axId val="41089403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a:t>Puntaje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03015744"/>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ayout>
        <c:manualLayout>
          <c:xMode val="edge"/>
          <c:yMode val="edge"/>
          <c:x val="0.90973757736989158"/>
          <c:y val="0.3526098748979381"/>
          <c:w val="8.3471251153028614E-2"/>
          <c:h val="0.21871331637776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800" b="1"/>
              <a:t>Lente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'7. Puntajes'!$B$28</c:f>
              <c:strCache>
                <c:ptCount val="1"/>
                <c:pt idx="0">
                  <c:v>Puntaje Inicial</c:v>
                </c:pt>
              </c:strCache>
            </c:strRef>
          </c:tx>
          <c:spPr>
            <a:solidFill>
              <a:schemeClr val="accent3">
                <a:shade val="76000"/>
              </a:schemeClr>
            </a:solidFill>
            <a:ln>
              <a:noFill/>
            </a:ln>
            <a:effectLst/>
          </c:spPr>
          <c:invertIfNegative val="0"/>
          <c:cat>
            <c:strRef>
              <c:f>'7. Puntajes'!$A$29:$A$33</c:f>
              <c:strCache>
                <c:ptCount val="5"/>
                <c:pt idx="0">
                  <c:v>Vida Útil</c:v>
                </c:pt>
                <c:pt idx="1">
                  <c:v>Mantenimiento</c:v>
                </c:pt>
                <c:pt idx="2">
                  <c:v>Eficacia</c:v>
                </c:pt>
                <c:pt idx="3">
                  <c:v>Eficiencia</c:v>
                </c:pt>
                <c:pt idx="4">
                  <c:v>Imparcialidad</c:v>
                </c:pt>
              </c:strCache>
            </c:strRef>
          </c:cat>
          <c:val>
            <c:numRef>
              <c:f>'7. Puntajes'!$B$29:$B$33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292-5549-B93A-B8B71CE6E2E8}"/>
            </c:ext>
          </c:extLst>
        </c:ser>
        <c:ser>
          <c:idx val="1"/>
          <c:order val="1"/>
          <c:tx>
            <c:strRef>
              <c:f>'7. Puntajes'!$C$28</c:f>
              <c:strCache>
                <c:ptCount val="1"/>
                <c:pt idx="0">
                  <c:v>Nuevo Puntaje</c:v>
                </c:pt>
              </c:strCache>
            </c:strRef>
          </c:tx>
          <c:spPr>
            <a:solidFill>
              <a:schemeClr val="accent3">
                <a:tint val="77000"/>
              </a:schemeClr>
            </a:solidFill>
            <a:ln>
              <a:noFill/>
            </a:ln>
            <a:effectLst/>
          </c:spPr>
          <c:invertIfNegative val="0"/>
          <c:cat>
            <c:strRef>
              <c:f>'7. Puntajes'!$A$29:$A$33</c:f>
              <c:strCache>
                <c:ptCount val="5"/>
                <c:pt idx="0">
                  <c:v>Vida Útil</c:v>
                </c:pt>
                <c:pt idx="1">
                  <c:v>Mantenimiento</c:v>
                </c:pt>
                <c:pt idx="2">
                  <c:v>Eficacia</c:v>
                </c:pt>
                <c:pt idx="3">
                  <c:v>Eficiencia</c:v>
                </c:pt>
                <c:pt idx="4">
                  <c:v>Imparcialidad</c:v>
                </c:pt>
              </c:strCache>
            </c:strRef>
          </c:cat>
          <c:val>
            <c:numRef>
              <c:f>'7. Puntajes'!$C$29:$C$33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F292-5549-B93A-B8B71CE6E2E8}"/>
            </c:ext>
          </c:extLst>
        </c:ser>
        <c:dLbls>
          <c:showLegendKey val="0"/>
          <c:showVal val="0"/>
          <c:showCatName val="0"/>
          <c:showSerName val="0"/>
          <c:showPercent val="0"/>
          <c:showBubbleSize val="0"/>
        </c:dLbls>
        <c:gapWidth val="150"/>
        <c:axId val="303015744"/>
        <c:axId val="410894032"/>
      </c:barChart>
      <c:catAx>
        <c:axId val="30301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AR"/>
          </a:p>
        </c:txPr>
        <c:crossAx val="410894032"/>
        <c:crosses val="autoZero"/>
        <c:auto val="1"/>
        <c:lblAlgn val="ctr"/>
        <c:lblOffset val="100"/>
        <c:noMultiLvlLbl val="0"/>
      </c:catAx>
      <c:valAx>
        <c:axId val="410894032"/>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a:t>Puntaje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03015744"/>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Entry>
      <c:layout>
        <c:manualLayout>
          <c:xMode val="edge"/>
          <c:yMode val="edge"/>
          <c:x val="0.90973757736989158"/>
          <c:y val="0.3526098748979381"/>
          <c:w val="8.3471251153028614E-2"/>
          <c:h val="0.21871331637776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55" Type="http://schemas.openxmlformats.org/officeDocument/2006/relationships/image" Target="../media/image7.png"/><Relationship Id="rId2" Type="http://schemas.openxmlformats.org/officeDocument/2006/relationships/image" Target="../media/image6.png"/><Relationship Id="rId54" Type="http://schemas.openxmlformats.org/officeDocument/2006/relationships/image" Target="../../ppt/media/image60.svg"/><Relationship Id="rId1" Type="http://schemas.openxmlformats.org/officeDocument/2006/relationships/chart" Target="../charts/chart1.xml"/><Relationship Id="rId56"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png"/><Relationship Id="rId3" Type="http://schemas.openxmlformats.org/officeDocument/2006/relationships/image" Target="../media/image11.png"/><Relationship Id="rId21" Type="http://schemas.openxmlformats.org/officeDocument/2006/relationships/image" Target="../media/image29.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8.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1.png"/><Relationship Id="rId10" Type="http://schemas.openxmlformats.org/officeDocument/2006/relationships/image" Target="../media/image18.png"/><Relationship Id="rId19" Type="http://schemas.openxmlformats.org/officeDocument/2006/relationships/image" Target="../media/image27.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30.png"/></Relationships>
</file>

<file path=xl/drawings/_rels/drawing4.xml.rels><?xml version="1.0" encoding="UTF-8" standalone="yes"?>
<Relationships xmlns="http://schemas.openxmlformats.org/package/2006/relationships"><Relationship Id="rId8" Type="http://schemas.openxmlformats.org/officeDocument/2006/relationships/image" Target="../media/image39.png"/><Relationship Id="rId13" Type="http://schemas.openxmlformats.org/officeDocument/2006/relationships/image" Target="../media/image44.png"/><Relationship Id="rId3" Type="http://schemas.openxmlformats.org/officeDocument/2006/relationships/image" Target="../media/image34.png"/><Relationship Id="rId7" Type="http://schemas.openxmlformats.org/officeDocument/2006/relationships/image" Target="../media/image38.png"/><Relationship Id="rId12" Type="http://schemas.openxmlformats.org/officeDocument/2006/relationships/image" Target="../media/image43.png"/><Relationship Id="rId17" Type="http://schemas.openxmlformats.org/officeDocument/2006/relationships/image" Target="../media/image48.png"/><Relationship Id="rId2" Type="http://schemas.openxmlformats.org/officeDocument/2006/relationships/image" Target="../media/image33.png"/><Relationship Id="rId16" Type="http://schemas.openxmlformats.org/officeDocument/2006/relationships/image" Target="../media/image47.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2.png"/><Relationship Id="rId5" Type="http://schemas.openxmlformats.org/officeDocument/2006/relationships/image" Target="../media/image36.png"/><Relationship Id="rId15" Type="http://schemas.openxmlformats.org/officeDocument/2006/relationships/image" Target="../media/image46.pn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png"/><Relationship Id="rId14" Type="http://schemas.openxmlformats.org/officeDocument/2006/relationships/image" Target="../media/image45.png"/></Relationships>
</file>

<file path=xl/drawings/_rels/drawing5.xml.rels><?xml version="1.0" encoding="UTF-8" standalone="yes"?>
<Relationships xmlns="http://schemas.openxmlformats.org/package/2006/relationships"><Relationship Id="rId8" Type="http://schemas.openxmlformats.org/officeDocument/2006/relationships/image" Target="../media/image56.png"/><Relationship Id="rId3" Type="http://schemas.openxmlformats.org/officeDocument/2006/relationships/image" Target="../media/image51.png"/><Relationship Id="rId7" Type="http://schemas.openxmlformats.org/officeDocument/2006/relationships/image" Target="../media/image55.png"/><Relationship Id="rId2" Type="http://schemas.openxmlformats.org/officeDocument/2006/relationships/image" Target="../media/image50.png"/><Relationship Id="rId1" Type="http://schemas.openxmlformats.org/officeDocument/2006/relationships/image" Target="../media/image49.png"/><Relationship Id="rId6" Type="http://schemas.openxmlformats.org/officeDocument/2006/relationships/image" Target="../media/image54.png"/><Relationship Id="rId5" Type="http://schemas.openxmlformats.org/officeDocument/2006/relationships/image" Target="../media/image53.png"/><Relationship Id="rId4" Type="http://schemas.openxmlformats.org/officeDocument/2006/relationships/image" Target="../media/image52.png"/><Relationship Id="rId9" Type="http://schemas.openxmlformats.org/officeDocument/2006/relationships/image" Target="../media/image5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1</xdr:col>
      <xdr:colOff>281214</xdr:colOff>
      <xdr:row>13</xdr:row>
      <xdr:rowOff>335643</xdr:rowOff>
    </xdr:from>
    <xdr:ext cx="671286" cy="23889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06714" y="2850243"/>
          <a:ext cx="671286" cy="238896"/>
        </a:xfrm>
        <a:prstGeom prst="rect">
          <a:avLst/>
        </a:prstGeom>
      </xdr:spPr>
    </xdr:pic>
    <xdr:clientData/>
  </xdr:oneCellAnchor>
  <xdr:oneCellAnchor>
    <xdr:from>
      <xdr:col>1</xdr:col>
      <xdr:colOff>8247</xdr:colOff>
      <xdr:row>1</xdr:row>
      <xdr:rowOff>95530</xdr:rowOff>
    </xdr:from>
    <xdr:ext cx="1162614" cy="511283"/>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71212" y="275353"/>
          <a:ext cx="1162614" cy="511283"/>
        </a:xfrm>
        <a:prstGeom prst="rect">
          <a:avLst/>
        </a:prstGeom>
      </xdr:spPr>
    </xdr:pic>
    <xdr:clientData/>
  </xdr:oneCellAnchor>
  <xdr:oneCellAnchor>
    <xdr:from>
      <xdr:col>1</xdr:col>
      <xdr:colOff>29048</xdr:colOff>
      <xdr:row>4</xdr:row>
      <xdr:rowOff>174204</xdr:rowOff>
    </xdr:from>
    <xdr:ext cx="481457" cy="481457"/>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2013" y="1028363"/>
          <a:ext cx="481457" cy="481457"/>
        </a:xfrm>
        <a:prstGeom prst="rect">
          <a:avLst/>
        </a:prstGeom>
      </xdr:spPr>
    </xdr:pic>
    <xdr:clientData/>
  </xdr:oneCellAnchor>
  <xdr:twoCellAnchor editAs="oneCell">
    <xdr:from>
      <xdr:col>1</xdr:col>
      <xdr:colOff>95530</xdr:colOff>
      <xdr:row>36</xdr:row>
      <xdr:rowOff>0</xdr:rowOff>
    </xdr:from>
    <xdr:to>
      <xdr:col>1</xdr:col>
      <xdr:colOff>972168</xdr:colOff>
      <xdr:row>40</xdr:row>
      <xdr:rowOff>477655</xdr:rowOff>
    </xdr:to>
    <xdr:pic>
      <xdr:nvPicPr>
        <xdr:cNvPr id="22" name="Picture 21">
          <a:extLst>
            <a:ext uri="{FF2B5EF4-FFF2-40B4-BE49-F238E27FC236}">
              <a16:creationId xmlns:a16="http://schemas.microsoft.com/office/drawing/2014/main" id="{AB598AF1-5C1B-38D0-13AD-B943B004C9A2}"/>
            </a:ext>
          </a:extLst>
        </xdr:cNvPr>
        <xdr:cNvPicPr>
          <a:picLocks noChangeAspect="1"/>
        </xdr:cNvPicPr>
      </xdr:nvPicPr>
      <xdr:blipFill>
        <a:blip xmlns:r="http://schemas.openxmlformats.org/officeDocument/2006/relationships" r:embed="rId4"/>
        <a:stretch>
          <a:fillRect/>
        </a:stretch>
      </xdr:blipFill>
      <xdr:spPr>
        <a:xfrm>
          <a:off x="258495" y="8564071"/>
          <a:ext cx="876638" cy="1893761"/>
        </a:xfrm>
        <a:prstGeom prst="rect">
          <a:avLst/>
        </a:prstGeom>
      </xdr:spPr>
    </xdr:pic>
    <xdr:clientData/>
  </xdr:twoCellAnchor>
  <xdr:twoCellAnchor>
    <xdr:from>
      <xdr:col>1</xdr:col>
      <xdr:colOff>325929</xdr:colOff>
      <xdr:row>36</xdr:row>
      <xdr:rowOff>132057</xdr:rowOff>
    </xdr:from>
    <xdr:to>
      <xdr:col>1</xdr:col>
      <xdr:colOff>904736</xdr:colOff>
      <xdr:row>39</xdr:row>
      <xdr:rowOff>11239</xdr:rowOff>
    </xdr:to>
    <xdr:sp macro="" textlink="">
      <xdr:nvSpPr>
        <xdr:cNvPr id="26" name="TextBox 25">
          <a:extLst>
            <a:ext uri="{FF2B5EF4-FFF2-40B4-BE49-F238E27FC236}">
              <a16:creationId xmlns:a16="http://schemas.microsoft.com/office/drawing/2014/main" id="{74EFE1E2-C718-256E-1AC7-E02061A27A61}"/>
            </a:ext>
          </a:extLst>
        </xdr:cNvPr>
        <xdr:cNvSpPr txBox="1"/>
      </xdr:nvSpPr>
      <xdr:spPr>
        <a:xfrm rot="16200000">
          <a:off x="307667" y="8877355"/>
          <a:ext cx="941261" cy="578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solidFill>
                <a:schemeClr val="bg1"/>
              </a:solidFill>
            </a:rPr>
            <a:t>Rango Aceptable</a:t>
          </a:r>
          <a:r>
            <a:rPr lang="en-US" sz="1000" baseline="0">
              <a:solidFill>
                <a:schemeClr val="bg1"/>
              </a:solidFill>
            </a:rPr>
            <a:t> </a:t>
          </a:r>
          <a:endParaRPr lang="en-US" sz="1000">
            <a:solidFill>
              <a:schemeClr val="bg1"/>
            </a:solidFill>
          </a:endParaRPr>
        </a:p>
      </xdr:txBody>
    </xdr:sp>
    <xdr:clientData/>
  </xdr:twoCellAnchor>
  <xdr:twoCellAnchor>
    <xdr:from>
      <xdr:col>1</xdr:col>
      <xdr:colOff>326604</xdr:colOff>
      <xdr:row>38</xdr:row>
      <xdr:rowOff>241636</xdr:rowOff>
    </xdr:from>
    <xdr:to>
      <xdr:col>1</xdr:col>
      <xdr:colOff>905411</xdr:colOff>
      <xdr:row>40</xdr:row>
      <xdr:rowOff>478328</xdr:rowOff>
    </xdr:to>
    <xdr:sp macro="" textlink="">
      <xdr:nvSpPr>
        <xdr:cNvPr id="27" name="TextBox 26">
          <a:extLst>
            <a:ext uri="{FF2B5EF4-FFF2-40B4-BE49-F238E27FC236}">
              <a16:creationId xmlns:a16="http://schemas.microsoft.com/office/drawing/2014/main" id="{81AA0E7A-E978-4640-9EBF-FA6E01FF459F}"/>
            </a:ext>
          </a:extLst>
        </xdr:cNvPr>
        <xdr:cNvSpPr txBox="1"/>
      </xdr:nvSpPr>
      <xdr:spPr>
        <a:xfrm rot="16200000">
          <a:off x="306600" y="9696729"/>
          <a:ext cx="944745" cy="578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solidFill>
                <a:schemeClr val="bg1"/>
              </a:solidFill>
            </a:rPr>
            <a:t>Rango  Inaceptable</a:t>
          </a:r>
          <a:r>
            <a:rPr lang="en-US" sz="900" baseline="0">
              <a:solidFill>
                <a:schemeClr val="bg1"/>
              </a:solidFill>
            </a:rPr>
            <a:t>e</a:t>
          </a:r>
          <a:endParaRPr lang="en-US" sz="900">
            <a:solidFill>
              <a:schemeClr val="bg1"/>
            </a:solidFill>
          </a:endParaRPr>
        </a:p>
      </xdr:txBody>
    </xdr:sp>
    <xdr:clientData/>
  </xdr:twoCellAnchor>
  <xdr:twoCellAnchor editAs="oneCell">
    <xdr:from>
      <xdr:col>1</xdr:col>
      <xdr:colOff>555995</xdr:colOff>
      <xdr:row>4</xdr:row>
      <xdr:rowOff>162965</xdr:rowOff>
    </xdr:from>
    <xdr:to>
      <xdr:col>1</xdr:col>
      <xdr:colOff>967493</xdr:colOff>
      <xdr:row>7</xdr:row>
      <xdr:rowOff>140150</xdr:rowOff>
    </xdr:to>
    <xdr:pic>
      <xdr:nvPicPr>
        <xdr:cNvPr id="34" name="Picture 33">
          <a:extLst>
            <a:ext uri="{FF2B5EF4-FFF2-40B4-BE49-F238E27FC236}">
              <a16:creationId xmlns:a16="http://schemas.microsoft.com/office/drawing/2014/main" id="{B71C2A2F-41C7-B48E-65AD-65AD4250D782}"/>
            </a:ext>
          </a:extLst>
        </xdr:cNvPr>
        <xdr:cNvPicPr>
          <a:picLocks noChangeAspect="1"/>
        </xdr:cNvPicPr>
      </xdr:nvPicPr>
      <xdr:blipFill>
        <a:blip xmlns:r="http://schemas.openxmlformats.org/officeDocument/2006/relationships" r:embed="rId5"/>
        <a:stretch>
          <a:fillRect/>
        </a:stretch>
      </xdr:blipFill>
      <xdr:spPr>
        <a:xfrm>
          <a:off x="718960" y="1017124"/>
          <a:ext cx="411498" cy="482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3955142</xdr:colOff>
      <xdr:row>21</xdr:row>
      <xdr:rowOff>11792</xdr:rowOff>
    </xdr:from>
    <xdr:to>
      <xdr:col>7</xdr:col>
      <xdr:colOff>1415142</xdr:colOff>
      <xdr:row>36</xdr:row>
      <xdr:rowOff>117927</xdr:rowOff>
    </xdr:to>
    <xdr:graphicFrame macro="">
      <xdr:nvGraphicFramePr>
        <xdr:cNvPr id="6" name="Chart 5">
          <a:extLst>
            <a:ext uri="{FF2B5EF4-FFF2-40B4-BE49-F238E27FC236}">
              <a16:creationId xmlns:a16="http://schemas.microsoft.com/office/drawing/2014/main" id="{9DC8F7C2-B76B-2362-AE7F-5C10FC055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3</xdr:row>
      <xdr:rowOff>1</xdr:rowOff>
    </xdr:from>
    <xdr:to>
      <xdr:col>3</xdr:col>
      <xdr:colOff>1</xdr:colOff>
      <xdr:row>3</xdr:row>
      <xdr:rowOff>1105145</xdr:rowOff>
    </xdr:to>
    <xdr:grpSp>
      <xdr:nvGrpSpPr>
        <xdr:cNvPr id="7" name="Group 6">
          <a:extLst>
            <a:ext uri="{FF2B5EF4-FFF2-40B4-BE49-F238E27FC236}">
              <a16:creationId xmlns:a16="http://schemas.microsoft.com/office/drawing/2014/main" id="{D56B91CD-381D-4466-8949-1148D1F0DE73}"/>
            </a:ext>
          </a:extLst>
        </xdr:cNvPr>
        <xdr:cNvGrpSpPr/>
      </xdr:nvGrpSpPr>
      <xdr:grpSpPr>
        <a:xfrm>
          <a:off x="609601" y="590551"/>
          <a:ext cx="1016000" cy="1105144"/>
          <a:chOff x="2308378" y="14122718"/>
          <a:chExt cx="1371600" cy="1371600"/>
        </a:xfrm>
      </xdr:grpSpPr>
      <xdr:sp macro="" textlink="">
        <xdr:nvSpPr>
          <xdr:cNvPr id="9" name="Rectangle 8">
            <a:extLst>
              <a:ext uri="{FF2B5EF4-FFF2-40B4-BE49-F238E27FC236}">
                <a16:creationId xmlns:a16="http://schemas.microsoft.com/office/drawing/2014/main" id="{2DB73628-1B73-5821-1F1B-0F381B44B6F2}"/>
              </a:ext>
            </a:extLst>
          </xdr:cNvPr>
          <xdr:cNvSpPr/>
        </xdr:nvSpPr>
        <xdr:spPr>
          <a:xfrm>
            <a:off x="2308378" y="14122718"/>
            <a:ext cx="1371600" cy="1371600"/>
          </a:xfrm>
          <a:prstGeom prst="rect">
            <a:avLst/>
          </a:prstGeom>
          <a:solidFill>
            <a:srgbClr val="E9912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24" b="1">
                <a:latin typeface="Avenir Black" panose="02000503020000020003" pitchFamily="2" charset="0"/>
              </a:rPr>
              <a:t>Desarrollo de Competencias Locales</a:t>
            </a:r>
          </a:p>
        </xdr:txBody>
      </xdr:sp>
      <xdr:pic>
        <xdr:nvPicPr>
          <xdr:cNvPr id="10" name="Graphic 43" descr="Teacher with solid fill">
            <a:extLst>
              <a:ext uri="{FF2B5EF4-FFF2-40B4-BE49-F238E27FC236}">
                <a16:creationId xmlns:a16="http://schemas.microsoft.com/office/drawing/2014/main" id="{C9852DEA-357A-7FB8-B287-B0E2631992E2}"/>
              </a:ext>
            </a:extLst>
          </xdr:cNvPr>
          <xdr:cNvPicPr>
            <a:picLocks noChangeAspect="1"/>
          </xdr:cNvPicPr>
        </xdr:nvPicPr>
        <xdr:blipFill>
          <a:blip xmlns:r="http://schemas.openxmlformats.org/officeDocument/2006/relationships" r:embed="rId2">
            <a:extLst>
              <a:ext uri="{96DAC541-7B7A-43D3-8B79-37D633B846F1}">
                <asvg:svgBlip xmlns:lc="http://schemas.openxmlformats.org/drawingml/2006/lockedCanvas" xmlns:asvg="http://schemas.microsoft.com/office/drawing/2016/SVG/main" xmlns="" xmlns:p="http://schemas.openxmlformats.org/presentationml/2006/main" r:embed="rId54"/>
              </a:ext>
            </a:extLst>
          </a:blip>
          <a:stretch>
            <a:fillRect/>
          </a:stretch>
        </xdr:blipFill>
        <xdr:spPr>
          <a:xfrm>
            <a:off x="2577461" y="14341985"/>
            <a:ext cx="731520" cy="731520"/>
          </a:xfrm>
          <a:prstGeom prst="rect">
            <a:avLst/>
          </a:prstGeom>
        </xdr:spPr>
      </xdr:pic>
    </xdr:grpSp>
    <xdr:clientData/>
  </xdr:twoCellAnchor>
  <xdr:twoCellAnchor editAs="oneCell">
    <xdr:from>
      <xdr:col>2</xdr:col>
      <xdr:colOff>4535</xdr:colOff>
      <xdr:row>8</xdr:row>
      <xdr:rowOff>18143</xdr:rowOff>
    </xdr:from>
    <xdr:to>
      <xdr:col>3</xdr:col>
      <xdr:colOff>10702</xdr:colOff>
      <xdr:row>9</xdr:row>
      <xdr:rowOff>367393</xdr:rowOff>
    </xdr:to>
    <xdr:pic>
      <xdr:nvPicPr>
        <xdr:cNvPr id="3" name="Picture 2"/>
        <xdr:cNvPicPr>
          <a:picLocks noChangeAspect="1"/>
        </xdr:cNvPicPr>
      </xdr:nvPicPr>
      <xdr:blipFill>
        <a:blip xmlns:r="http://schemas.openxmlformats.org/officeDocument/2006/relationships" r:embed="rId55"/>
        <a:stretch>
          <a:fillRect/>
        </a:stretch>
      </xdr:blipFill>
      <xdr:spPr>
        <a:xfrm>
          <a:off x="612321" y="4200072"/>
          <a:ext cx="1022167" cy="1011464"/>
        </a:xfrm>
        <a:prstGeom prst="rect">
          <a:avLst/>
        </a:prstGeom>
      </xdr:spPr>
    </xdr:pic>
    <xdr:clientData/>
  </xdr:twoCellAnchor>
  <xdr:twoCellAnchor editAs="oneCell">
    <xdr:from>
      <xdr:col>1</xdr:col>
      <xdr:colOff>485321</xdr:colOff>
      <xdr:row>13</xdr:row>
      <xdr:rowOff>13607</xdr:rowOff>
    </xdr:from>
    <xdr:to>
      <xdr:col>2</xdr:col>
      <xdr:colOff>995458</xdr:colOff>
      <xdr:row>13</xdr:row>
      <xdr:rowOff>1017814</xdr:rowOff>
    </xdr:to>
    <xdr:pic>
      <xdr:nvPicPr>
        <xdr:cNvPr id="4" name="Picture 3"/>
        <xdr:cNvPicPr>
          <a:picLocks noChangeAspect="1"/>
        </xdr:cNvPicPr>
      </xdr:nvPicPr>
      <xdr:blipFill>
        <a:blip xmlns:r="http://schemas.openxmlformats.org/officeDocument/2006/relationships" r:embed="rId56"/>
        <a:stretch>
          <a:fillRect/>
        </a:stretch>
      </xdr:blipFill>
      <xdr:spPr>
        <a:xfrm>
          <a:off x="585107" y="7170964"/>
          <a:ext cx="1018137" cy="10023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34011</xdr:colOff>
      <xdr:row>2</xdr:row>
      <xdr:rowOff>186902</xdr:rowOff>
    </xdr:from>
    <xdr:to>
      <xdr:col>1</xdr:col>
      <xdr:colOff>977900</xdr:colOff>
      <xdr:row>7</xdr:row>
      <xdr:rowOff>190960</xdr:rowOff>
    </xdr:to>
    <xdr:pic>
      <xdr:nvPicPr>
        <xdr:cNvPr id="3" name="Picture 2"/>
        <xdr:cNvPicPr>
          <a:picLocks noChangeAspect="1"/>
        </xdr:cNvPicPr>
      </xdr:nvPicPr>
      <xdr:blipFill>
        <a:blip xmlns:r="http://schemas.openxmlformats.org/officeDocument/2006/relationships" r:embed="rId1"/>
        <a:stretch>
          <a:fillRect/>
        </a:stretch>
      </xdr:blipFill>
      <xdr:spPr>
        <a:xfrm>
          <a:off x="135611" y="580602"/>
          <a:ext cx="943889" cy="988308"/>
        </a:xfrm>
        <a:prstGeom prst="rect">
          <a:avLst/>
        </a:prstGeom>
      </xdr:spPr>
    </xdr:pic>
    <xdr:clientData/>
  </xdr:twoCellAnchor>
  <xdr:twoCellAnchor editAs="oneCell">
    <xdr:from>
      <xdr:col>1</xdr:col>
      <xdr:colOff>82550</xdr:colOff>
      <xdr:row>8</xdr:row>
      <xdr:rowOff>38099</xdr:rowOff>
    </xdr:from>
    <xdr:to>
      <xdr:col>1</xdr:col>
      <xdr:colOff>986321</xdr:colOff>
      <xdr:row>12</xdr:row>
      <xdr:rowOff>127000</xdr:rowOff>
    </xdr:to>
    <xdr:pic>
      <xdr:nvPicPr>
        <xdr:cNvPr id="4" name="Picture 3"/>
        <xdr:cNvPicPr>
          <a:picLocks noChangeAspect="1"/>
        </xdr:cNvPicPr>
      </xdr:nvPicPr>
      <xdr:blipFill>
        <a:blip xmlns:r="http://schemas.openxmlformats.org/officeDocument/2006/relationships" r:embed="rId2"/>
        <a:stretch>
          <a:fillRect/>
        </a:stretch>
      </xdr:blipFill>
      <xdr:spPr>
        <a:xfrm>
          <a:off x="184150" y="1612899"/>
          <a:ext cx="903771" cy="876301"/>
        </a:xfrm>
        <a:prstGeom prst="rect">
          <a:avLst/>
        </a:prstGeom>
      </xdr:spPr>
    </xdr:pic>
    <xdr:clientData/>
  </xdr:twoCellAnchor>
  <xdr:twoCellAnchor editAs="oneCell">
    <xdr:from>
      <xdr:col>1</xdr:col>
      <xdr:colOff>109007</xdr:colOff>
      <xdr:row>13</xdr:row>
      <xdr:rowOff>31750</xdr:rowOff>
    </xdr:from>
    <xdr:to>
      <xdr:col>1</xdr:col>
      <xdr:colOff>1004839</xdr:colOff>
      <xdr:row>17</xdr:row>
      <xdr:rowOff>184150</xdr:rowOff>
    </xdr:to>
    <xdr:pic>
      <xdr:nvPicPr>
        <xdr:cNvPr id="6" name="Picture 5"/>
        <xdr:cNvPicPr>
          <a:picLocks noChangeAspect="1"/>
        </xdr:cNvPicPr>
      </xdr:nvPicPr>
      <xdr:blipFill>
        <a:blip xmlns:r="http://schemas.openxmlformats.org/officeDocument/2006/relationships" r:embed="rId3"/>
        <a:stretch>
          <a:fillRect/>
        </a:stretch>
      </xdr:blipFill>
      <xdr:spPr>
        <a:xfrm>
          <a:off x="210607" y="2590800"/>
          <a:ext cx="895832" cy="939800"/>
        </a:xfrm>
        <a:prstGeom prst="rect">
          <a:avLst/>
        </a:prstGeom>
      </xdr:spPr>
    </xdr:pic>
    <xdr:clientData/>
  </xdr:twoCellAnchor>
  <xdr:twoCellAnchor editAs="oneCell">
    <xdr:from>
      <xdr:col>1</xdr:col>
      <xdr:colOff>49862</xdr:colOff>
      <xdr:row>18</xdr:row>
      <xdr:rowOff>19050</xdr:rowOff>
    </xdr:from>
    <xdr:to>
      <xdr:col>1</xdr:col>
      <xdr:colOff>965253</xdr:colOff>
      <xdr:row>22</xdr:row>
      <xdr:rowOff>177800</xdr:rowOff>
    </xdr:to>
    <xdr:pic>
      <xdr:nvPicPr>
        <xdr:cNvPr id="8" name="Picture 7"/>
        <xdr:cNvPicPr>
          <a:picLocks noChangeAspect="1"/>
        </xdr:cNvPicPr>
      </xdr:nvPicPr>
      <xdr:blipFill>
        <a:blip xmlns:r="http://schemas.openxmlformats.org/officeDocument/2006/relationships" r:embed="rId4"/>
        <a:stretch>
          <a:fillRect/>
        </a:stretch>
      </xdr:blipFill>
      <xdr:spPr>
        <a:xfrm>
          <a:off x="151462" y="3562350"/>
          <a:ext cx="915391" cy="946150"/>
        </a:xfrm>
        <a:prstGeom prst="rect">
          <a:avLst/>
        </a:prstGeom>
      </xdr:spPr>
    </xdr:pic>
    <xdr:clientData/>
  </xdr:twoCellAnchor>
  <xdr:twoCellAnchor editAs="oneCell">
    <xdr:from>
      <xdr:col>1</xdr:col>
      <xdr:colOff>38101</xdr:colOff>
      <xdr:row>23</xdr:row>
      <xdr:rowOff>38335</xdr:rowOff>
    </xdr:from>
    <xdr:to>
      <xdr:col>1</xdr:col>
      <xdr:colOff>939800</xdr:colOff>
      <xdr:row>27</xdr:row>
      <xdr:rowOff>158166</xdr:rowOff>
    </xdr:to>
    <xdr:pic>
      <xdr:nvPicPr>
        <xdr:cNvPr id="9" name="Picture 8"/>
        <xdr:cNvPicPr>
          <a:picLocks noChangeAspect="1"/>
        </xdr:cNvPicPr>
      </xdr:nvPicPr>
      <xdr:blipFill>
        <a:blip xmlns:r="http://schemas.openxmlformats.org/officeDocument/2006/relationships" r:embed="rId5"/>
        <a:stretch>
          <a:fillRect/>
        </a:stretch>
      </xdr:blipFill>
      <xdr:spPr>
        <a:xfrm>
          <a:off x="139701" y="4565885"/>
          <a:ext cx="901699" cy="907231"/>
        </a:xfrm>
        <a:prstGeom prst="rect">
          <a:avLst/>
        </a:prstGeom>
      </xdr:spPr>
    </xdr:pic>
    <xdr:clientData/>
  </xdr:twoCellAnchor>
  <xdr:twoCellAnchor editAs="oneCell">
    <xdr:from>
      <xdr:col>1</xdr:col>
      <xdr:colOff>73548</xdr:colOff>
      <xdr:row>28</xdr:row>
      <xdr:rowOff>12699</xdr:rowOff>
    </xdr:from>
    <xdr:to>
      <xdr:col>1</xdr:col>
      <xdr:colOff>998357</xdr:colOff>
      <xdr:row>32</xdr:row>
      <xdr:rowOff>184150</xdr:rowOff>
    </xdr:to>
    <xdr:pic>
      <xdr:nvPicPr>
        <xdr:cNvPr id="13" name="Picture 12"/>
        <xdr:cNvPicPr>
          <a:picLocks noChangeAspect="1"/>
        </xdr:cNvPicPr>
      </xdr:nvPicPr>
      <xdr:blipFill>
        <a:blip xmlns:r="http://schemas.openxmlformats.org/officeDocument/2006/relationships" r:embed="rId6"/>
        <a:stretch>
          <a:fillRect/>
        </a:stretch>
      </xdr:blipFill>
      <xdr:spPr>
        <a:xfrm>
          <a:off x="175148" y="5524499"/>
          <a:ext cx="924809" cy="958851"/>
        </a:xfrm>
        <a:prstGeom prst="rect">
          <a:avLst/>
        </a:prstGeom>
      </xdr:spPr>
    </xdr:pic>
    <xdr:clientData/>
  </xdr:twoCellAnchor>
  <xdr:twoCellAnchor editAs="oneCell">
    <xdr:from>
      <xdr:col>1</xdr:col>
      <xdr:colOff>57150</xdr:colOff>
      <xdr:row>33</xdr:row>
      <xdr:rowOff>51529</xdr:rowOff>
    </xdr:from>
    <xdr:to>
      <xdr:col>1</xdr:col>
      <xdr:colOff>920803</xdr:colOff>
      <xdr:row>37</xdr:row>
      <xdr:rowOff>165100</xdr:rowOff>
    </xdr:to>
    <xdr:pic>
      <xdr:nvPicPr>
        <xdr:cNvPr id="17" name="Picture 16"/>
        <xdr:cNvPicPr>
          <a:picLocks noChangeAspect="1"/>
        </xdr:cNvPicPr>
      </xdr:nvPicPr>
      <xdr:blipFill>
        <a:blip xmlns:r="http://schemas.openxmlformats.org/officeDocument/2006/relationships" r:embed="rId7"/>
        <a:stretch>
          <a:fillRect/>
        </a:stretch>
      </xdr:blipFill>
      <xdr:spPr>
        <a:xfrm>
          <a:off x="158750" y="6547579"/>
          <a:ext cx="863653" cy="900971"/>
        </a:xfrm>
        <a:prstGeom prst="rect">
          <a:avLst/>
        </a:prstGeom>
      </xdr:spPr>
    </xdr:pic>
    <xdr:clientData/>
  </xdr:twoCellAnchor>
  <xdr:twoCellAnchor editAs="oneCell">
    <xdr:from>
      <xdr:col>1</xdr:col>
      <xdr:colOff>95250</xdr:colOff>
      <xdr:row>38</xdr:row>
      <xdr:rowOff>38100</xdr:rowOff>
    </xdr:from>
    <xdr:to>
      <xdr:col>1</xdr:col>
      <xdr:colOff>927099</xdr:colOff>
      <xdr:row>42</xdr:row>
      <xdr:rowOff>146050</xdr:rowOff>
    </xdr:to>
    <xdr:pic>
      <xdr:nvPicPr>
        <xdr:cNvPr id="19" name="Picture 18"/>
        <xdr:cNvPicPr>
          <a:picLocks noChangeAspect="1"/>
        </xdr:cNvPicPr>
      </xdr:nvPicPr>
      <xdr:blipFill>
        <a:blip xmlns:r="http://schemas.openxmlformats.org/officeDocument/2006/relationships" r:embed="rId8"/>
        <a:stretch>
          <a:fillRect/>
        </a:stretch>
      </xdr:blipFill>
      <xdr:spPr>
        <a:xfrm>
          <a:off x="196850" y="7518400"/>
          <a:ext cx="831849" cy="895350"/>
        </a:xfrm>
        <a:prstGeom prst="rect">
          <a:avLst/>
        </a:prstGeom>
      </xdr:spPr>
    </xdr:pic>
    <xdr:clientData/>
  </xdr:twoCellAnchor>
  <xdr:twoCellAnchor editAs="oneCell">
    <xdr:from>
      <xdr:col>1</xdr:col>
      <xdr:colOff>25400</xdr:colOff>
      <xdr:row>45</xdr:row>
      <xdr:rowOff>15798</xdr:rowOff>
    </xdr:from>
    <xdr:to>
      <xdr:col>1</xdr:col>
      <xdr:colOff>939800</xdr:colOff>
      <xdr:row>49</xdr:row>
      <xdr:rowOff>165100</xdr:rowOff>
    </xdr:to>
    <xdr:pic>
      <xdr:nvPicPr>
        <xdr:cNvPr id="23" name="Picture 22"/>
        <xdr:cNvPicPr>
          <a:picLocks noChangeAspect="1"/>
        </xdr:cNvPicPr>
      </xdr:nvPicPr>
      <xdr:blipFill>
        <a:blip xmlns:r="http://schemas.openxmlformats.org/officeDocument/2006/relationships" r:embed="rId9"/>
        <a:stretch>
          <a:fillRect/>
        </a:stretch>
      </xdr:blipFill>
      <xdr:spPr>
        <a:xfrm>
          <a:off x="127000" y="8880398"/>
          <a:ext cx="914400" cy="936702"/>
        </a:xfrm>
        <a:prstGeom prst="rect">
          <a:avLst/>
        </a:prstGeom>
      </xdr:spPr>
    </xdr:pic>
    <xdr:clientData/>
  </xdr:twoCellAnchor>
  <xdr:twoCellAnchor editAs="oneCell">
    <xdr:from>
      <xdr:col>1</xdr:col>
      <xdr:colOff>120650</xdr:colOff>
      <xdr:row>50</xdr:row>
      <xdr:rowOff>25400</xdr:rowOff>
    </xdr:from>
    <xdr:to>
      <xdr:col>1</xdr:col>
      <xdr:colOff>991717</xdr:colOff>
      <xdr:row>54</xdr:row>
      <xdr:rowOff>147176</xdr:rowOff>
    </xdr:to>
    <xdr:pic>
      <xdr:nvPicPr>
        <xdr:cNvPr id="27" name="Picture 26"/>
        <xdr:cNvPicPr>
          <a:picLocks noChangeAspect="1"/>
        </xdr:cNvPicPr>
      </xdr:nvPicPr>
      <xdr:blipFill>
        <a:blip xmlns:r="http://schemas.openxmlformats.org/officeDocument/2006/relationships" r:embed="rId10"/>
        <a:stretch>
          <a:fillRect/>
        </a:stretch>
      </xdr:blipFill>
      <xdr:spPr>
        <a:xfrm>
          <a:off x="222250" y="9874250"/>
          <a:ext cx="871067" cy="909176"/>
        </a:xfrm>
        <a:prstGeom prst="rect">
          <a:avLst/>
        </a:prstGeom>
      </xdr:spPr>
    </xdr:pic>
    <xdr:clientData/>
  </xdr:twoCellAnchor>
  <xdr:twoCellAnchor editAs="oneCell">
    <xdr:from>
      <xdr:col>1</xdr:col>
      <xdr:colOff>66227</xdr:colOff>
      <xdr:row>55</xdr:row>
      <xdr:rowOff>6350</xdr:rowOff>
    </xdr:from>
    <xdr:to>
      <xdr:col>1</xdr:col>
      <xdr:colOff>974611</xdr:colOff>
      <xdr:row>59</xdr:row>
      <xdr:rowOff>171450</xdr:rowOff>
    </xdr:to>
    <xdr:pic>
      <xdr:nvPicPr>
        <xdr:cNvPr id="31" name="Picture 30"/>
        <xdr:cNvPicPr>
          <a:picLocks noChangeAspect="1"/>
        </xdr:cNvPicPr>
      </xdr:nvPicPr>
      <xdr:blipFill>
        <a:blip xmlns:r="http://schemas.openxmlformats.org/officeDocument/2006/relationships" r:embed="rId11"/>
        <a:stretch>
          <a:fillRect/>
        </a:stretch>
      </xdr:blipFill>
      <xdr:spPr>
        <a:xfrm>
          <a:off x="167827" y="10839450"/>
          <a:ext cx="908384" cy="952500"/>
        </a:xfrm>
        <a:prstGeom prst="rect">
          <a:avLst/>
        </a:prstGeom>
      </xdr:spPr>
    </xdr:pic>
    <xdr:clientData/>
  </xdr:twoCellAnchor>
  <xdr:twoCellAnchor editAs="oneCell">
    <xdr:from>
      <xdr:col>1</xdr:col>
      <xdr:colOff>66205</xdr:colOff>
      <xdr:row>60</xdr:row>
      <xdr:rowOff>38100</xdr:rowOff>
    </xdr:from>
    <xdr:to>
      <xdr:col>1</xdr:col>
      <xdr:colOff>946151</xdr:colOff>
      <xdr:row>64</xdr:row>
      <xdr:rowOff>179834</xdr:rowOff>
    </xdr:to>
    <xdr:pic>
      <xdr:nvPicPr>
        <xdr:cNvPr id="35" name="Picture 34"/>
        <xdr:cNvPicPr>
          <a:picLocks noChangeAspect="1"/>
        </xdr:cNvPicPr>
      </xdr:nvPicPr>
      <xdr:blipFill>
        <a:blip xmlns:r="http://schemas.openxmlformats.org/officeDocument/2006/relationships" r:embed="rId12"/>
        <a:stretch>
          <a:fillRect/>
        </a:stretch>
      </xdr:blipFill>
      <xdr:spPr>
        <a:xfrm>
          <a:off x="167805" y="11855450"/>
          <a:ext cx="879946" cy="929134"/>
        </a:xfrm>
        <a:prstGeom prst="rect">
          <a:avLst/>
        </a:prstGeom>
      </xdr:spPr>
    </xdr:pic>
    <xdr:clientData/>
  </xdr:twoCellAnchor>
  <xdr:twoCellAnchor editAs="oneCell">
    <xdr:from>
      <xdr:col>1</xdr:col>
      <xdr:colOff>97922</xdr:colOff>
      <xdr:row>65</xdr:row>
      <xdr:rowOff>6350</xdr:rowOff>
    </xdr:from>
    <xdr:to>
      <xdr:col>1</xdr:col>
      <xdr:colOff>984301</xdr:colOff>
      <xdr:row>69</xdr:row>
      <xdr:rowOff>177800</xdr:rowOff>
    </xdr:to>
    <xdr:pic>
      <xdr:nvPicPr>
        <xdr:cNvPr id="47" name="Picture 46"/>
        <xdr:cNvPicPr>
          <a:picLocks noChangeAspect="1"/>
        </xdr:cNvPicPr>
      </xdr:nvPicPr>
      <xdr:blipFill>
        <a:blip xmlns:r="http://schemas.openxmlformats.org/officeDocument/2006/relationships" r:embed="rId13"/>
        <a:stretch>
          <a:fillRect/>
        </a:stretch>
      </xdr:blipFill>
      <xdr:spPr>
        <a:xfrm>
          <a:off x="199522" y="12807950"/>
          <a:ext cx="886379" cy="958850"/>
        </a:xfrm>
        <a:prstGeom prst="rect">
          <a:avLst/>
        </a:prstGeom>
      </xdr:spPr>
    </xdr:pic>
    <xdr:clientData/>
  </xdr:twoCellAnchor>
  <xdr:twoCellAnchor editAs="oneCell">
    <xdr:from>
      <xdr:col>1</xdr:col>
      <xdr:colOff>95250</xdr:colOff>
      <xdr:row>70</xdr:row>
      <xdr:rowOff>76200</xdr:rowOff>
    </xdr:from>
    <xdr:to>
      <xdr:col>1</xdr:col>
      <xdr:colOff>908050</xdr:colOff>
      <xdr:row>74</xdr:row>
      <xdr:rowOff>173620</xdr:rowOff>
    </xdr:to>
    <xdr:pic>
      <xdr:nvPicPr>
        <xdr:cNvPr id="48" name="Picture 47"/>
        <xdr:cNvPicPr>
          <a:picLocks noChangeAspect="1"/>
        </xdr:cNvPicPr>
      </xdr:nvPicPr>
      <xdr:blipFill>
        <a:blip xmlns:r="http://schemas.openxmlformats.org/officeDocument/2006/relationships" r:embed="rId14"/>
        <a:stretch>
          <a:fillRect/>
        </a:stretch>
      </xdr:blipFill>
      <xdr:spPr>
        <a:xfrm>
          <a:off x="196850" y="13862050"/>
          <a:ext cx="812800" cy="884820"/>
        </a:xfrm>
        <a:prstGeom prst="rect">
          <a:avLst/>
        </a:prstGeom>
      </xdr:spPr>
    </xdr:pic>
    <xdr:clientData/>
  </xdr:twoCellAnchor>
  <xdr:twoCellAnchor editAs="oneCell">
    <xdr:from>
      <xdr:col>1</xdr:col>
      <xdr:colOff>44226</xdr:colOff>
      <xdr:row>77</xdr:row>
      <xdr:rowOff>12701</xdr:rowOff>
    </xdr:from>
    <xdr:to>
      <xdr:col>1</xdr:col>
      <xdr:colOff>914449</xdr:colOff>
      <xdr:row>81</xdr:row>
      <xdr:rowOff>152401</xdr:rowOff>
    </xdr:to>
    <xdr:pic>
      <xdr:nvPicPr>
        <xdr:cNvPr id="50" name="Picture 49"/>
        <xdr:cNvPicPr>
          <a:picLocks noChangeAspect="1"/>
        </xdr:cNvPicPr>
      </xdr:nvPicPr>
      <xdr:blipFill>
        <a:blip xmlns:r="http://schemas.openxmlformats.org/officeDocument/2006/relationships" r:embed="rId15"/>
        <a:stretch>
          <a:fillRect/>
        </a:stretch>
      </xdr:blipFill>
      <xdr:spPr>
        <a:xfrm>
          <a:off x="145826" y="15182851"/>
          <a:ext cx="870223" cy="927100"/>
        </a:xfrm>
        <a:prstGeom prst="rect">
          <a:avLst/>
        </a:prstGeom>
      </xdr:spPr>
    </xdr:pic>
    <xdr:clientData/>
  </xdr:twoCellAnchor>
  <xdr:twoCellAnchor editAs="oneCell">
    <xdr:from>
      <xdr:col>1</xdr:col>
      <xdr:colOff>78042</xdr:colOff>
      <xdr:row>82</xdr:row>
      <xdr:rowOff>19051</xdr:rowOff>
    </xdr:from>
    <xdr:to>
      <xdr:col>1</xdr:col>
      <xdr:colOff>958903</xdr:colOff>
      <xdr:row>86</xdr:row>
      <xdr:rowOff>139700</xdr:rowOff>
    </xdr:to>
    <xdr:pic>
      <xdr:nvPicPr>
        <xdr:cNvPr id="51" name="Picture 50"/>
        <xdr:cNvPicPr>
          <a:picLocks noChangeAspect="1"/>
        </xdr:cNvPicPr>
      </xdr:nvPicPr>
      <xdr:blipFill>
        <a:blip xmlns:r="http://schemas.openxmlformats.org/officeDocument/2006/relationships" r:embed="rId16"/>
        <a:stretch>
          <a:fillRect/>
        </a:stretch>
      </xdr:blipFill>
      <xdr:spPr>
        <a:xfrm>
          <a:off x="179642" y="16173451"/>
          <a:ext cx="880861" cy="908049"/>
        </a:xfrm>
        <a:prstGeom prst="rect">
          <a:avLst/>
        </a:prstGeom>
      </xdr:spPr>
    </xdr:pic>
    <xdr:clientData/>
  </xdr:twoCellAnchor>
  <xdr:twoCellAnchor editAs="oneCell">
    <xdr:from>
      <xdr:col>1</xdr:col>
      <xdr:colOff>35112</xdr:colOff>
      <xdr:row>87</xdr:row>
      <xdr:rowOff>25401</xdr:rowOff>
    </xdr:from>
    <xdr:to>
      <xdr:col>1</xdr:col>
      <xdr:colOff>965253</xdr:colOff>
      <xdr:row>92</xdr:row>
      <xdr:rowOff>0</xdr:rowOff>
    </xdr:to>
    <xdr:pic>
      <xdr:nvPicPr>
        <xdr:cNvPr id="52" name="Picture 51"/>
        <xdr:cNvPicPr>
          <a:picLocks noChangeAspect="1"/>
        </xdr:cNvPicPr>
      </xdr:nvPicPr>
      <xdr:blipFill>
        <a:blip xmlns:r="http://schemas.openxmlformats.org/officeDocument/2006/relationships" r:embed="rId17"/>
        <a:stretch>
          <a:fillRect/>
        </a:stretch>
      </xdr:blipFill>
      <xdr:spPr>
        <a:xfrm>
          <a:off x="136712" y="17164051"/>
          <a:ext cx="930141" cy="958849"/>
        </a:xfrm>
        <a:prstGeom prst="rect">
          <a:avLst/>
        </a:prstGeom>
      </xdr:spPr>
    </xdr:pic>
    <xdr:clientData/>
  </xdr:twoCellAnchor>
  <xdr:twoCellAnchor editAs="oneCell">
    <xdr:from>
      <xdr:col>1</xdr:col>
      <xdr:colOff>50257</xdr:colOff>
      <xdr:row>92</xdr:row>
      <xdr:rowOff>31993</xdr:rowOff>
    </xdr:from>
    <xdr:to>
      <xdr:col>1</xdr:col>
      <xdr:colOff>990600</xdr:colOff>
      <xdr:row>96</xdr:row>
      <xdr:rowOff>190500</xdr:rowOff>
    </xdr:to>
    <xdr:pic>
      <xdr:nvPicPr>
        <xdr:cNvPr id="54" name="Picture 53"/>
        <xdr:cNvPicPr>
          <a:picLocks noChangeAspect="1"/>
        </xdr:cNvPicPr>
      </xdr:nvPicPr>
      <xdr:blipFill>
        <a:blip xmlns:r="http://schemas.openxmlformats.org/officeDocument/2006/relationships" r:embed="rId18"/>
        <a:stretch>
          <a:fillRect/>
        </a:stretch>
      </xdr:blipFill>
      <xdr:spPr>
        <a:xfrm>
          <a:off x="151857" y="18154893"/>
          <a:ext cx="940343" cy="945907"/>
        </a:xfrm>
        <a:prstGeom prst="rect">
          <a:avLst/>
        </a:prstGeom>
      </xdr:spPr>
    </xdr:pic>
    <xdr:clientData/>
  </xdr:twoCellAnchor>
  <xdr:twoCellAnchor editAs="oneCell">
    <xdr:from>
      <xdr:col>1</xdr:col>
      <xdr:colOff>131386</xdr:colOff>
      <xdr:row>99</xdr:row>
      <xdr:rowOff>25401</xdr:rowOff>
    </xdr:from>
    <xdr:to>
      <xdr:col>1</xdr:col>
      <xdr:colOff>971603</xdr:colOff>
      <xdr:row>103</xdr:row>
      <xdr:rowOff>114300</xdr:rowOff>
    </xdr:to>
    <xdr:pic>
      <xdr:nvPicPr>
        <xdr:cNvPr id="56" name="Picture 55"/>
        <xdr:cNvPicPr>
          <a:picLocks noChangeAspect="1"/>
        </xdr:cNvPicPr>
      </xdr:nvPicPr>
      <xdr:blipFill>
        <a:blip xmlns:r="http://schemas.openxmlformats.org/officeDocument/2006/relationships" r:embed="rId19"/>
        <a:stretch>
          <a:fillRect/>
        </a:stretch>
      </xdr:blipFill>
      <xdr:spPr>
        <a:xfrm>
          <a:off x="232986" y="19532601"/>
          <a:ext cx="840217" cy="876299"/>
        </a:xfrm>
        <a:prstGeom prst="rect">
          <a:avLst/>
        </a:prstGeom>
      </xdr:spPr>
    </xdr:pic>
    <xdr:clientData/>
  </xdr:twoCellAnchor>
  <xdr:twoCellAnchor editAs="oneCell">
    <xdr:from>
      <xdr:col>1</xdr:col>
      <xdr:colOff>105611</xdr:colOff>
      <xdr:row>104</xdr:row>
      <xdr:rowOff>41311</xdr:rowOff>
    </xdr:from>
    <xdr:to>
      <xdr:col>1</xdr:col>
      <xdr:colOff>958851</xdr:colOff>
      <xdr:row>108</xdr:row>
      <xdr:rowOff>177801</xdr:rowOff>
    </xdr:to>
    <xdr:pic>
      <xdr:nvPicPr>
        <xdr:cNvPr id="57" name="Picture 56"/>
        <xdr:cNvPicPr>
          <a:picLocks noChangeAspect="1"/>
        </xdr:cNvPicPr>
      </xdr:nvPicPr>
      <xdr:blipFill>
        <a:blip xmlns:r="http://schemas.openxmlformats.org/officeDocument/2006/relationships" r:embed="rId20"/>
        <a:stretch>
          <a:fillRect/>
        </a:stretch>
      </xdr:blipFill>
      <xdr:spPr>
        <a:xfrm>
          <a:off x="207211" y="20532761"/>
          <a:ext cx="853240" cy="923890"/>
        </a:xfrm>
        <a:prstGeom prst="rect">
          <a:avLst/>
        </a:prstGeom>
      </xdr:spPr>
    </xdr:pic>
    <xdr:clientData/>
  </xdr:twoCellAnchor>
  <xdr:twoCellAnchor editAs="oneCell">
    <xdr:from>
      <xdr:col>1</xdr:col>
      <xdr:colOff>0</xdr:colOff>
      <xdr:row>109</xdr:row>
      <xdr:rowOff>50800</xdr:rowOff>
    </xdr:from>
    <xdr:to>
      <xdr:col>1</xdr:col>
      <xdr:colOff>1003352</xdr:colOff>
      <xdr:row>113</xdr:row>
      <xdr:rowOff>311204</xdr:rowOff>
    </xdr:to>
    <xdr:pic>
      <xdr:nvPicPr>
        <xdr:cNvPr id="59" name="Picture 58"/>
        <xdr:cNvPicPr>
          <a:picLocks noChangeAspect="1"/>
        </xdr:cNvPicPr>
      </xdr:nvPicPr>
      <xdr:blipFill>
        <a:blip xmlns:r="http://schemas.openxmlformats.org/officeDocument/2006/relationships" r:embed="rId21"/>
        <a:stretch>
          <a:fillRect/>
        </a:stretch>
      </xdr:blipFill>
      <xdr:spPr>
        <a:xfrm>
          <a:off x="101600" y="21526500"/>
          <a:ext cx="1003352" cy="1047804"/>
        </a:xfrm>
        <a:prstGeom prst="rect">
          <a:avLst/>
        </a:prstGeom>
      </xdr:spPr>
    </xdr:pic>
    <xdr:clientData/>
  </xdr:twoCellAnchor>
  <xdr:twoCellAnchor editAs="oneCell">
    <xdr:from>
      <xdr:col>1</xdr:col>
      <xdr:colOff>42396</xdr:colOff>
      <xdr:row>114</xdr:row>
      <xdr:rowOff>44451</xdr:rowOff>
    </xdr:from>
    <xdr:to>
      <xdr:col>1</xdr:col>
      <xdr:colOff>1002486</xdr:colOff>
      <xdr:row>118</xdr:row>
      <xdr:rowOff>107950</xdr:rowOff>
    </xdr:to>
    <xdr:pic>
      <xdr:nvPicPr>
        <xdr:cNvPr id="60" name="Picture 59"/>
        <xdr:cNvPicPr>
          <a:picLocks noChangeAspect="1"/>
        </xdr:cNvPicPr>
      </xdr:nvPicPr>
      <xdr:blipFill>
        <a:blip xmlns:r="http://schemas.openxmlformats.org/officeDocument/2006/relationships" r:embed="rId22"/>
        <a:stretch>
          <a:fillRect/>
        </a:stretch>
      </xdr:blipFill>
      <xdr:spPr>
        <a:xfrm>
          <a:off x="143996" y="22840951"/>
          <a:ext cx="960090" cy="850899"/>
        </a:xfrm>
        <a:prstGeom prst="rect">
          <a:avLst/>
        </a:prstGeom>
      </xdr:spPr>
    </xdr:pic>
    <xdr:clientData/>
  </xdr:twoCellAnchor>
  <xdr:twoCellAnchor editAs="oneCell">
    <xdr:from>
      <xdr:col>1</xdr:col>
      <xdr:colOff>0</xdr:colOff>
      <xdr:row>119</xdr:row>
      <xdr:rowOff>1</xdr:rowOff>
    </xdr:from>
    <xdr:to>
      <xdr:col>1</xdr:col>
      <xdr:colOff>1010733</xdr:colOff>
      <xdr:row>122</xdr:row>
      <xdr:rowOff>69851</xdr:rowOff>
    </xdr:to>
    <xdr:pic>
      <xdr:nvPicPr>
        <xdr:cNvPr id="63" name="Picture 62"/>
        <xdr:cNvPicPr>
          <a:picLocks noChangeAspect="1"/>
        </xdr:cNvPicPr>
      </xdr:nvPicPr>
      <xdr:blipFill>
        <a:blip xmlns:r="http://schemas.openxmlformats.org/officeDocument/2006/relationships" r:embed="rId23"/>
        <a:stretch>
          <a:fillRect/>
        </a:stretch>
      </xdr:blipFill>
      <xdr:spPr>
        <a:xfrm>
          <a:off x="101600" y="23780751"/>
          <a:ext cx="1010733" cy="1022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98778</xdr:colOff>
      <xdr:row>3</xdr:row>
      <xdr:rowOff>35278</xdr:rowOff>
    </xdr:from>
    <xdr:to>
      <xdr:col>0</xdr:col>
      <xdr:colOff>975119</xdr:colOff>
      <xdr:row>7</xdr:row>
      <xdr:rowOff>196707</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8" y="635000"/>
          <a:ext cx="876341" cy="951651"/>
        </a:xfrm>
        <a:prstGeom prst="rect">
          <a:avLst/>
        </a:prstGeom>
      </xdr:spPr>
    </xdr:pic>
    <xdr:clientData/>
  </xdr:twoCellAnchor>
  <xdr:twoCellAnchor editAs="oneCell">
    <xdr:from>
      <xdr:col>0</xdr:col>
      <xdr:colOff>134056</xdr:colOff>
      <xdr:row>8</xdr:row>
      <xdr:rowOff>35277</xdr:rowOff>
    </xdr:from>
    <xdr:to>
      <xdr:col>0</xdr:col>
      <xdr:colOff>1023102</xdr:colOff>
      <xdr:row>12</xdr:row>
      <xdr:rowOff>134101</xdr:rowOff>
    </xdr:to>
    <xdr:pic>
      <xdr:nvPicPr>
        <xdr:cNvPr id="10" name="Picture 9"/>
        <xdr:cNvPicPr>
          <a:picLocks noChangeAspect="1"/>
        </xdr:cNvPicPr>
      </xdr:nvPicPr>
      <xdr:blipFill>
        <a:blip xmlns:r="http://schemas.openxmlformats.org/officeDocument/2006/relationships" r:embed="rId2"/>
        <a:stretch>
          <a:fillRect/>
        </a:stretch>
      </xdr:blipFill>
      <xdr:spPr>
        <a:xfrm>
          <a:off x="134056" y="1622777"/>
          <a:ext cx="889046" cy="889046"/>
        </a:xfrm>
        <a:prstGeom prst="rect">
          <a:avLst/>
        </a:prstGeom>
      </xdr:spPr>
    </xdr:pic>
    <xdr:clientData/>
  </xdr:twoCellAnchor>
  <xdr:twoCellAnchor editAs="oneCell">
    <xdr:from>
      <xdr:col>0</xdr:col>
      <xdr:colOff>134056</xdr:colOff>
      <xdr:row>13</xdr:row>
      <xdr:rowOff>21167</xdr:rowOff>
    </xdr:from>
    <xdr:to>
      <xdr:col>0</xdr:col>
      <xdr:colOff>985000</xdr:colOff>
      <xdr:row>17</xdr:row>
      <xdr:rowOff>119991</xdr:rowOff>
    </xdr:to>
    <xdr:pic>
      <xdr:nvPicPr>
        <xdr:cNvPr id="14" name="Picture 13"/>
        <xdr:cNvPicPr>
          <a:picLocks noChangeAspect="1"/>
        </xdr:cNvPicPr>
      </xdr:nvPicPr>
      <xdr:blipFill>
        <a:blip xmlns:r="http://schemas.openxmlformats.org/officeDocument/2006/relationships" r:embed="rId3"/>
        <a:stretch>
          <a:fillRect/>
        </a:stretch>
      </xdr:blipFill>
      <xdr:spPr>
        <a:xfrm>
          <a:off x="134056" y="2596445"/>
          <a:ext cx="850944" cy="889046"/>
        </a:xfrm>
        <a:prstGeom prst="rect">
          <a:avLst/>
        </a:prstGeom>
      </xdr:spPr>
    </xdr:pic>
    <xdr:clientData/>
  </xdr:twoCellAnchor>
  <xdr:twoCellAnchor editAs="oneCell">
    <xdr:from>
      <xdr:col>0</xdr:col>
      <xdr:colOff>84667</xdr:colOff>
      <xdr:row>18</xdr:row>
      <xdr:rowOff>91722</xdr:rowOff>
    </xdr:from>
    <xdr:to>
      <xdr:col>0</xdr:col>
      <xdr:colOff>947606</xdr:colOff>
      <xdr:row>22</xdr:row>
      <xdr:rowOff>190500</xdr:rowOff>
    </xdr:to>
    <xdr:pic>
      <xdr:nvPicPr>
        <xdr:cNvPr id="18" name="Picture 17"/>
        <xdr:cNvPicPr>
          <a:picLocks noChangeAspect="1"/>
        </xdr:cNvPicPr>
      </xdr:nvPicPr>
      <xdr:blipFill>
        <a:blip xmlns:r="http://schemas.openxmlformats.org/officeDocument/2006/relationships" r:embed="rId4"/>
        <a:stretch>
          <a:fillRect/>
        </a:stretch>
      </xdr:blipFill>
      <xdr:spPr>
        <a:xfrm>
          <a:off x="84667" y="3654778"/>
          <a:ext cx="862939" cy="889000"/>
        </a:xfrm>
        <a:prstGeom prst="rect">
          <a:avLst/>
        </a:prstGeom>
      </xdr:spPr>
    </xdr:pic>
    <xdr:clientData/>
  </xdr:twoCellAnchor>
  <xdr:twoCellAnchor editAs="oneCell">
    <xdr:from>
      <xdr:col>0</xdr:col>
      <xdr:colOff>119944</xdr:colOff>
      <xdr:row>24</xdr:row>
      <xdr:rowOff>190500</xdr:rowOff>
    </xdr:from>
    <xdr:to>
      <xdr:col>0</xdr:col>
      <xdr:colOff>1008990</xdr:colOff>
      <xdr:row>29</xdr:row>
      <xdr:rowOff>123519</xdr:rowOff>
    </xdr:to>
    <xdr:pic>
      <xdr:nvPicPr>
        <xdr:cNvPr id="22" name="Picture 21"/>
        <xdr:cNvPicPr>
          <a:picLocks noChangeAspect="1"/>
        </xdr:cNvPicPr>
      </xdr:nvPicPr>
      <xdr:blipFill>
        <a:blip xmlns:r="http://schemas.openxmlformats.org/officeDocument/2006/relationships" r:embed="rId5"/>
        <a:stretch>
          <a:fillRect/>
        </a:stretch>
      </xdr:blipFill>
      <xdr:spPr>
        <a:xfrm>
          <a:off x="119944" y="4945944"/>
          <a:ext cx="889046" cy="920797"/>
        </a:xfrm>
        <a:prstGeom prst="rect">
          <a:avLst/>
        </a:prstGeom>
      </xdr:spPr>
    </xdr:pic>
    <xdr:clientData/>
  </xdr:twoCellAnchor>
  <xdr:twoCellAnchor editAs="oneCell">
    <xdr:from>
      <xdr:col>0</xdr:col>
      <xdr:colOff>162278</xdr:colOff>
      <xdr:row>30</xdr:row>
      <xdr:rowOff>77611</xdr:rowOff>
    </xdr:from>
    <xdr:to>
      <xdr:col>0</xdr:col>
      <xdr:colOff>1038623</xdr:colOff>
      <xdr:row>34</xdr:row>
      <xdr:rowOff>182785</xdr:rowOff>
    </xdr:to>
    <xdr:pic>
      <xdr:nvPicPr>
        <xdr:cNvPr id="30" name="Picture 29"/>
        <xdr:cNvPicPr>
          <a:picLocks noChangeAspect="1"/>
        </xdr:cNvPicPr>
      </xdr:nvPicPr>
      <xdr:blipFill>
        <a:blip xmlns:r="http://schemas.openxmlformats.org/officeDocument/2006/relationships" r:embed="rId6"/>
        <a:stretch>
          <a:fillRect/>
        </a:stretch>
      </xdr:blipFill>
      <xdr:spPr>
        <a:xfrm>
          <a:off x="162278" y="6018389"/>
          <a:ext cx="876345" cy="895396"/>
        </a:xfrm>
        <a:prstGeom prst="rect">
          <a:avLst/>
        </a:prstGeom>
      </xdr:spPr>
    </xdr:pic>
    <xdr:clientData/>
  </xdr:twoCellAnchor>
  <xdr:twoCellAnchor editAs="oneCell">
    <xdr:from>
      <xdr:col>0</xdr:col>
      <xdr:colOff>84667</xdr:colOff>
      <xdr:row>35</xdr:row>
      <xdr:rowOff>56444</xdr:rowOff>
    </xdr:from>
    <xdr:to>
      <xdr:col>0</xdr:col>
      <xdr:colOff>954662</xdr:colOff>
      <xdr:row>39</xdr:row>
      <xdr:rowOff>161618</xdr:rowOff>
    </xdr:to>
    <xdr:pic>
      <xdr:nvPicPr>
        <xdr:cNvPr id="32" name="Picture 31"/>
        <xdr:cNvPicPr>
          <a:picLocks noChangeAspect="1"/>
        </xdr:cNvPicPr>
      </xdr:nvPicPr>
      <xdr:blipFill>
        <a:blip xmlns:r="http://schemas.openxmlformats.org/officeDocument/2006/relationships" r:embed="rId7"/>
        <a:stretch>
          <a:fillRect/>
        </a:stretch>
      </xdr:blipFill>
      <xdr:spPr>
        <a:xfrm>
          <a:off x="84667" y="6985000"/>
          <a:ext cx="869995" cy="895396"/>
        </a:xfrm>
        <a:prstGeom prst="rect">
          <a:avLst/>
        </a:prstGeom>
      </xdr:spPr>
    </xdr:pic>
    <xdr:clientData/>
  </xdr:twoCellAnchor>
  <xdr:twoCellAnchor editAs="oneCell">
    <xdr:from>
      <xdr:col>0</xdr:col>
      <xdr:colOff>84667</xdr:colOff>
      <xdr:row>42</xdr:row>
      <xdr:rowOff>21167</xdr:rowOff>
    </xdr:from>
    <xdr:to>
      <xdr:col>0</xdr:col>
      <xdr:colOff>903859</xdr:colOff>
      <xdr:row>46</xdr:row>
      <xdr:rowOff>139042</xdr:rowOff>
    </xdr:to>
    <xdr:pic>
      <xdr:nvPicPr>
        <xdr:cNvPr id="36" name="Picture 35"/>
        <xdr:cNvPicPr>
          <a:picLocks noChangeAspect="1"/>
        </xdr:cNvPicPr>
      </xdr:nvPicPr>
      <xdr:blipFill>
        <a:blip xmlns:r="http://schemas.openxmlformats.org/officeDocument/2006/relationships" r:embed="rId8"/>
        <a:stretch>
          <a:fillRect/>
        </a:stretch>
      </xdr:blipFill>
      <xdr:spPr>
        <a:xfrm>
          <a:off x="84667" y="8339667"/>
          <a:ext cx="819192" cy="908097"/>
        </a:xfrm>
        <a:prstGeom prst="rect">
          <a:avLst/>
        </a:prstGeom>
      </xdr:spPr>
    </xdr:pic>
    <xdr:clientData/>
  </xdr:twoCellAnchor>
  <xdr:twoCellAnchor editAs="oneCell">
    <xdr:from>
      <xdr:col>0</xdr:col>
      <xdr:colOff>155222</xdr:colOff>
      <xdr:row>47</xdr:row>
      <xdr:rowOff>7056</xdr:rowOff>
    </xdr:from>
    <xdr:to>
      <xdr:col>0</xdr:col>
      <xdr:colOff>980764</xdr:colOff>
      <xdr:row>51</xdr:row>
      <xdr:rowOff>112230</xdr:rowOff>
    </xdr:to>
    <xdr:pic>
      <xdr:nvPicPr>
        <xdr:cNvPr id="37" name="Picture 36"/>
        <xdr:cNvPicPr>
          <a:picLocks noChangeAspect="1"/>
        </xdr:cNvPicPr>
      </xdr:nvPicPr>
      <xdr:blipFill>
        <a:blip xmlns:r="http://schemas.openxmlformats.org/officeDocument/2006/relationships" r:embed="rId9"/>
        <a:stretch>
          <a:fillRect/>
        </a:stretch>
      </xdr:blipFill>
      <xdr:spPr>
        <a:xfrm>
          <a:off x="155222" y="9313334"/>
          <a:ext cx="825542" cy="895396"/>
        </a:xfrm>
        <a:prstGeom prst="rect">
          <a:avLst/>
        </a:prstGeom>
      </xdr:spPr>
    </xdr:pic>
    <xdr:clientData/>
  </xdr:twoCellAnchor>
  <xdr:twoCellAnchor editAs="oneCell">
    <xdr:from>
      <xdr:col>0</xdr:col>
      <xdr:colOff>155222</xdr:colOff>
      <xdr:row>52</xdr:row>
      <xdr:rowOff>49388</xdr:rowOff>
    </xdr:from>
    <xdr:to>
      <xdr:col>0</xdr:col>
      <xdr:colOff>980764</xdr:colOff>
      <xdr:row>56</xdr:row>
      <xdr:rowOff>148212</xdr:rowOff>
    </xdr:to>
    <xdr:pic>
      <xdr:nvPicPr>
        <xdr:cNvPr id="39" name="Picture 38"/>
        <xdr:cNvPicPr>
          <a:picLocks noChangeAspect="1"/>
        </xdr:cNvPicPr>
      </xdr:nvPicPr>
      <xdr:blipFill>
        <a:blip xmlns:r="http://schemas.openxmlformats.org/officeDocument/2006/relationships" r:embed="rId10"/>
        <a:stretch>
          <a:fillRect/>
        </a:stretch>
      </xdr:blipFill>
      <xdr:spPr>
        <a:xfrm>
          <a:off x="155222" y="10343444"/>
          <a:ext cx="825542" cy="889046"/>
        </a:xfrm>
        <a:prstGeom prst="rect">
          <a:avLst/>
        </a:prstGeom>
      </xdr:spPr>
    </xdr:pic>
    <xdr:clientData/>
  </xdr:twoCellAnchor>
  <xdr:twoCellAnchor editAs="oneCell">
    <xdr:from>
      <xdr:col>0</xdr:col>
      <xdr:colOff>204611</xdr:colOff>
      <xdr:row>57</xdr:row>
      <xdr:rowOff>63500</xdr:rowOff>
    </xdr:from>
    <xdr:to>
      <xdr:col>0</xdr:col>
      <xdr:colOff>1023803</xdr:colOff>
      <xdr:row>61</xdr:row>
      <xdr:rowOff>194074</xdr:rowOff>
    </xdr:to>
    <xdr:pic>
      <xdr:nvPicPr>
        <xdr:cNvPr id="40" name="Picture 39"/>
        <xdr:cNvPicPr>
          <a:picLocks noChangeAspect="1"/>
        </xdr:cNvPicPr>
      </xdr:nvPicPr>
      <xdr:blipFill>
        <a:blip xmlns:r="http://schemas.openxmlformats.org/officeDocument/2006/relationships" r:embed="rId11"/>
        <a:stretch>
          <a:fillRect/>
        </a:stretch>
      </xdr:blipFill>
      <xdr:spPr>
        <a:xfrm>
          <a:off x="204611" y="11345333"/>
          <a:ext cx="819192" cy="920797"/>
        </a:xfrm>
        <a:prstGeom prst="rect">
          <a:avLst/>
        </a:prstGeom>
      </xdr:spPr>
    </xdr:pic>
    <xdr:clientData/>
  </xdr:twoCellAnchor>
  <xdr:twoCellAnchor editAs="oneCell">
    <xdr:from>
      <xdr:col>0</xdr:col>
      <xdr:colOff>155222</xdr:colOff>
      <xdr:row>62</xdr:row>
      <xdr:rowOff>91722</xdr:rowOff>
    </xdr:from>
    <xdr:to>
      <xdr:col>0</xdr:col>
      <xdr:colOff>949013</xdr:colOff>
      <xdr:row>66</xdr:row>
      <xdr:rowOff>196896</xdr:rowOff>
    </xdr:to>
    <xdr:pic>
      <xdr:nvPicPr>
        <xdr:cNvPr id="43" name="Picture 42"/>
        <xdr:cNvPicPr>
          <a:picLocks noChangeAspect="1"/>
        </xdr:cNvPicPr>
      </xdr:nvPicPr>
      <xdr:blipFill>
        <a:blip xmlns:r="http://schemas.openxmlformats.org/officeDocument/2006/relationships" r:embed="rId12"/>
        <a:stretch>
          <a:fillRect/>
        </a:stretch>
      </xdr:blipFill>
      <xdr:spPr>
        <a:xfrm>
          <a:off x="155222" y="12361333"/>
          <a:ext cx="793791" cy="895396"/>
        </a:xfrm>
        <a:prstGeom prst="rect">
          <a:avLst/>
        </a:prstGeom>
      </xdr:spPr>
    </xdr:pic>
    <xdr:clientData/>
  </xdr:twoCellAnchor>
  <xdr:twoCellAnchor editAs="oneCell">
    <xdr:from>
      <xdr:col>0</xdr:col>
      <xdr:colOff>134056</xdr:colOff>
      <xdr:row>67</xdr:row>
      <xdr:rowOff>35278</xdr:rowOff>
    </xdr:from>
    <xdr:to>
      <xdr:col>0</xdr:col>
      <xdr:colOff>953248</xdr:colOff>
      <xdr:row>71</xdr:row>
      <xdr:rowOff>159503</xdr:rowOff>
    </xdr:to>
    <xdr:pic>
      <xdr:nvPicPr>
        <xdr:cNvPr id="45" name="Picture 44"/>
        <xdr:cNvPicPr>
          <a:picLocks noChangeAspect="1"/>
        </xdr:cNvPicPr>
      </xdr:nvPicPr>
      <xdr:blipFill>
        <a:blip xmlns:r="http://schemas.openxmlformats.org/officeDocument/2006/relationships" r:embed="rId13"/>
        <a:stretch>
          <a:fillRect/>
        </a:stretch>
      </xdr:blipFill>
      <xdr:spPr>
        <a:xfrm>
          <a:off x="134056" y="13335000"/>
          <a:ext cx="819192" cy="914447"/>
        </a:xfrm>
        <a:prstGeom prst="rect">
          <a:avLst/>
        </a:prstGeom>
      </xdr:spPr>
    </xdr:pic>
    <xdr:clientData/>
  </xdr:twoCellAnchor>
  <xdr:twoCellAnchor editAs="oneCell">
    <xdr:from>
      <xdr:col>0</xdr:col>
      <xdr:colOff>162278</xdr:colOff>
      <xdr:row>74</xdr:row>
      <xdr:rowOff>84667</xdr:rowOff>
    </xdr:from>
    <xdr:to>
      <xdr:col>0</xdr:col>
      <xdr:colOff>994171</xdr:colOff>
      <xdr:row>78</xdr:row>
      <xdr:rowOff>196191</xdr:rowOff>
    </xdr:to>
    <xdr:pic>
      <xdr:nvPicPr>
        <xdr:cNvPr id="47" name="Picture 46"/>
        <xdr:cNvPicPr>
          <a:picLocks noChangeAspect="1"/>
        </xdr:cNvPicPr>
      </xdr:nvPicPr>
      <xdr:blipFill>
        <a:blip xmlns:r="http://schemas.openxmlformats.org/officeDocument/2006/relationships" r:embed="rId14"/>
        <a:stretch>
          <a:fillRect/>
        </a:stretch>
      </xdr:blipFill>
      <xdr:spPr>
        <a:xfrm>
          <a:off x="162278" y="14774334"/>
          <a:ext cx="831893" cy="901746"/>
        </a:xfrm>
        <a:prstGeom prst="rect">
          <a:avLst/>
        </a:prstGeom>
      </xdr:spPr>
    </xdr:pic>
    <xdr:clientData/>
  </xdr:twoCellAnchor>
  <xdr:twoCellAnchor editAs="oneCell">
    <xdr:from>
      <xdr:col>0</xdr:col>
      <xdr:colOff>155223</xdr:colOff>
      <xdr:row>84</xdr:row>
      <xdr:rowOff>28223</xdr:rowOff>
    </xdr:from>
    <xdr:to>
      <xdr:col>0</xdr:col>
      <xdr:colOff>993466</xdr:colOff>
      <xdr:row>88</xdr:row>
      <xdr:rowOff>146098</xdr:rowOff>
    </xdr:to>
    <xdr:pic>
      <xdr:nvPicPr>
        <xdr:cNvPr id="48" name="Picture 47"/>
        <xdr:cNvPicPr>
          <a:picLocks noChangeAspect="1"/>
        </xdr:cNvPicPr>
      </xdr:nvPicPr>
      <xdr:blipFill>
        <a:blip xmlns:r="http://schemas.openxmlformats.org/officeDocument/2006/relationships" r:embed="rId15"/>
        <a:stretch>
          <a:fillRect/>
        </a:stretch>
      </xdr:blipFill>
      <xdr:spPr>
        <a:xfrm>
          <a:off x="155223" y="16693445"/>
          <a:ext cx="838243" cy="908097"/>
        </a:xfrm>
        <a:prstGeom prst="rect">
          <a:avLst/>
        </a:prstGeom>
      </xdr:spPr>
    </xdr:pic>
    <xdr:clientData/>
  </xdr:twoCellAnchor>
  <xdr:twoCellAnchor editAs="oneCell">
    <xdr:from>
      <xdr:col>0</xdr:col>
      <xdr:colOff>127000</xdr:colOff>
      <xdr:row>79</xdr:row>
      <xdr:rowOff>42333</xdr:rowOff>
    </xdr:from>
    <xdr:to>
      <xdr:col>0</xdr:col>
      <xdr:colOff>952542</xdr:colOff>
      <xdr:row>83</xdr:row>
      <xdr:rowOff>141156</xdr:rowOff>
    </xdr:to>
    <xdr:pic>
      <xdr:nvPicPr>
        <xdr:cNvPr id="49" name="Picture 48"/>
        <xdr:cNvPicPr>
          <a:picLocks noChangeAspect="1"/>
        </xdr:cNvPicPr>
      </xdr:nvPicPr>
      <xdr:blipFill>
        <a:blip xmlns:r="http://schemas.openxmlformats.org/officeDocument/2006/relationships" r:embed="rId16"/>
        <a:stretch>
          <a:fillRect/>
        </a:stretch>
      </xdr:blipFill>
      <xdr:spPr>
        <a:xfrm>
          <a:off x="127000" y="15719777"/>
          <a:ext cx="825542" cy="889046"/>
        </a:xfrm>
        <a:prstGeom prst="rect">
          <a:avLst/>
        </a:prstGeom>
      </xdr:spPr>
    </xdr:pic>
    <xdr:clientData/>
  </xdr:twoCellAnchor>
  <xdr:twoCellAnchor editAs="oneCell">
    <xdr:from>
      <xdr:col>0</xdr:col>
      <xdr:colOff>176389</xdr:colOff>
      <xdr:row>89</xdr:row>
      <xdr:rowOff>56445</xdr:rowOff>
    </xdr:from>
    <xdr:to>
      <xdr:col>0</xdr:col>
      <xdr:colOff>989231</xdr:colOff>
      <xdr:row>93</xdr:row>
      <xdr:rowOff>180670</xdr:rowOff>
    </xdr:to>
    <xdr:pic>
      <xdr:nvPicPr>
        <xdr:cNvPr id="51" name="Picture 50"/>
        <xdr:cNvPicPr>
          <a:picLocks noChangeAspect="1"/>
        </xdr:cNvPicPr>
      </xdr:nvPicPr>
      <xdr:blipFill>
        <a:blip xmlns:r="http://schemas.openxmlformats.org/officeDocument/2006/relationships" r:embed="rId17"/>
        <a:stretch>
          <a:fillRect/>
        </a:stretch>
      </xdr:blipFill>
      <xdr:spPr>
        <a:xfrm>
          <a:off x="176389" y="17709445"/>
          <a:ext cx="812842" cy="9144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158750</xdr:colOff>
      <xdr:row>3</xdr:row>
      <xdr:rowOff>19050</xdr:rowOff>
    </xdr:from>
    <xdr:to>
      <xdr:col>1</xdr:col>
      <xdr:colOff>1066847</xdr:colOff>
      <xdr:row>7</xdr:row>
      <xdr:rowOff>190549</xdr:rowOff>
    </xdr:to>
    <xdr:pic>
      <xdr:nvPicPr>
        <xdr:cNvPr id="4" name="Picture 3"/>
        <xdr:cNvPicPr>
          <a:picLocks noChangeAspect="1"/>
        </xdr:cNvPicPr>
      </xdr:nvPicPr>
      <xdr:blipFill>
        <a:blip xmlns:r="http://schemas.openxmlformats.org/officeDocument/2006/relationships" r:embed="rId1"/>
        <a:stretch>
          <a:fillRect/>
        </a:stretch>
      </xdr:blipFill>
      <xdr:spPr>
        <a:xfrm>
          <a:off x="387350" y="615950"/>
          <a:ext cx="908097" cy="958899"/>
        </a:xfrm>
        <a:prstGeom prst="rect">
          <a:avLst/>
        </a:prstGeom>
      </xdr:spPr>
    </xdr:pic>
    <xdr:clientData/>
  </xdr:twoCellAnchor>
  <xdr:twoCellAnchor editAs="oneCell">
    <xdr:from>
      <xdr:col>1</xdr:col>
      <xdr:colOff>254000</xdr:colOff>
      <xdr:row>8</xdr:row>
      <xdr:rowOff>63500</xdr:rowOff>
    </xdr:from>
    <xdr:to>
      <xdr:col>1</xdr:col>
      <xdr:colOff>1060491</xdr:colOff>
      <xdr:row>12</xdr:row>
      <xdr:rowOff>158750</xdr:rowOff>
    </xdr:to>
    <xdr:pic>
      <xdr:nvPicPr>
        <xdr:cNvPr id="8" name="Picture 7"/>
        <xdr:cNvPicPr>
          <a:picLocks noChangeAspect="1"/>
        </xdr:cNvPicPr>
      </xdr:nvPicPr>
      <xdr:blipFill>
        <a:blip xmlns:r="http://schemas.openxmlformats.org/officeDocument/2006/relationships" r:embed="rId2"/>
        <a:stretch>
          <a:fillRect/>
        </a:stretch>
      </xdr:blipFill>
      <xdr:spPr>
        <a:xfrm>
          <a:off x="482600" y="1644650"/>
          <a:ext cx="806491" cy="882650"/>
        </a:xfrm>
        <a:prstGeom prst="rect">
          <a:avLst/>
        </a:prstGeom>
      </xdr:spPr>
    </xdr:pic>
    <xdr:clientData/>
  </xdr:twoCellAnchor>
  <xdr:twoCellAnchor editAs="oneCell">
    <xdr:from>
      <xdr:col>1</xdr:col>
      <xdr:colOff>269705</xdr:colOff>
      <xdr:row>13</xdr:row>
      <xdr:rowOff>69851</xdr:rowOff>
    </xdr:from>
    <xdr:to>
      <xdr:col>1</xdr:col>
      <xdr:colOff>1022391</xdr:colOff>
      <xdr:row>17</xdr:row>
      <xdr:rowOff>171451</xdr:rowOff>
    </xdr:to>
    <xdr:pic>
      <xdr:nvPicPr>
        <xdr:cNvPr id="10" name="Picture 9"/>
        <xdr:cNvPicPr>
          <a:picLocks noChangeAspect="1"/>
        </xdr:cNvPicPr>
      </xdr:nvPicPr>
      <xdr:blipFill>
        <a:blip xmlns:r="http://schemas.openxmlformats.org/officeDocument/2006/relationships" r:embed="rId3"/>
        <a:stretch>
          <a:fillRect/>
        </a:stretch>
      </xdr:blipFill>
      <xdr:spPr>
        <a:xfrm>
          <a:off x="498305" y="2635251"/>
          <a:ext cx="752686" cy="889000"/>
        </a:xfrm>
        <a:prstGeom prst="rect">
          <a:avLst/>
        </a:prstGeom>
      </xdr:spPr>
    </xdr:pic>
    <xdr:clientData/>
  </xdr:twoCellAnchor>
  <xdr:twoCellAnchor editAs="oneCell">
    <xdr:from>
      <xdr:col>1</xdr:col>
      <xdr:colOff>266700</xdr:colOff>
      <xdr:row>18</xdr:row>
      <xdr:rowOff>19050</xdr:rowOff>
    </xdr:from>
    <xdr:to>
      <xdr:col>1</xdr:col>
      <xdr:colOff>1073192</xdr:colOff>
      <xdr:row>22</xdr:row>
      <xdr:rowOff>180830</xdr:rowOff>
    </xdr:to>
    <xdr:pic>
      <xdr:nvPicPr>
        <xdr:cNvPr id="14" name="Picture 13"/>
        <xdr:cNvPicPr>
          <a:picLocks noChangeAspect="1"/>
        </xdr:cNvPicPr>
      </xdr:nvPicPr>
      <xdr:blipFill>
        <a:blip xmlns:r="http://schemas.openxmlformats.org/officeDocument/2006/relationships" r:embed="rId4"/>
        <a:stretch>
          <a:fillRect/>
        </a:stretch>
      </xdr:blipFill>
      <xdr:spPr>
        <a:xfrm>
          <a:off x="495300" y="3568700"/>
          <a:ext cx="806492" cy="949180"/>
        </a:xfrm>
        <a:prstGeom prst="rect">
          <a:avLst/>
        </a:prstGeom>
      </xdr:spPr>
    </xdr:pic>
    <xdr:clientData/>
  </xdr:twoCellAnchor>
  <xdr:twoCellAnchor editAs="oneCell">
    <xdr:from>
      <xdr:col>1</xdr:col>
      <xdr:colOff>330200</xdr:colOff>
      <xdr:row>25</xdr:row>
      <xdr:rowOff>82550</xdr:rowOff>
    </xdr:from>
    <xdr:to>
      <xdr:col>1</xdr:col>
      <xdr:colOff>1073191</xdr:colOff>
      <xdr:row>29</xdr:row>
      <xdr:rowOff>168907</xdr:rowOff>
    </xdr:to>
    <xdr:pic>
      <xdr:nvPicPr>
        <xdr:cNvPr id="16" name="Picture 15"/>
        <xdr:cNvPicPr>
          <a:picLocks noChangeAspect="1"/>
        </xdr:cNvPicPr>
      </xdr:nvPicPr>
      <xdr:blipFill>
        <a:blip xmlns:r="http://schemas.openxmlformats.org/officeDocument/2006/relationships" r:embed="rId5"/>
        <a:stretch>
          <a:fillRect/>
        </a:stretch>
      </xdr:blipFill>
      <xdr:spPr>
        <a:xfrm>
          <a:off x="558800" y="5016500"/>
          <a:ext cx="742991" cy="873757"/>
        </a:xfrm>
        <a:prstGeom prst="rect">
          <a:avLst/>
        </a:prstGeom>
      </xdr:spPr>
    </xdr:pic>
    <xdr:clientData/>
  </xdr:twoCellAnchor>
  <xdr:twoCellAnchor editAs="oneCell">
    <xdr:from>
      <xdr:col>1</xdr:col>
      <xdr:colOff>292100</xdr:colOff>
      <xdr:row>30</xdr:row>
      <xdr:rowOff>6350</xdr:rowOff>
    </xdr:from>
    <xdr:to>
      <xdr:col>1</xdr:col>
      <xdr:colOff>1066843</xdr:colOff>
      <xdr:row>34</xdr:row>
      <xdr:rowOff>117889</xdr:rowOff>
    </xdr:to>
    <xdr:pic>
      <xdr:nvPicPr>
        <xdr:cNvPr id="18" name="Picture 17"/>
        <xdr:cNvPicPr>
          <a:picLocks noChangeAspect="1"/>
        </xdr:cNvPicPr>
      </xdr:nvPicPr>
      <xdr:blipFill>
        <a:blip xmlns:r="http://schemas.openxmlformats.org/officeDocument/2006/relationships" r:embed="rId6"/>
        <a:stretch>
          <a:fillRect/>
        </a:stretch>
      </xdr:blipFill>
      <xdr:spPr>
        <a:xfrm>
          <a:off x="520700" y="5924550"/>
          <a:ext cx="774743" cy="898939"/>
        </a:xfrm>
        <a:prstGeom prst="rect">
          <a:avLst/>
        </a:prstGeom>
      </xdr:spPr>
    </xdr:pic>
    <xdr:clientData/>
  </xdr:twoCellAnchor>
  <xdr:twoCellAnchor editAs="oneCell">
    <xdr:from>
      <xdr:col>1</xdr:col>
      <xdr:colOff>234950</xdr:colOff>
      <xdr:row>37</xdr:row>
      <xdr:rowOff>38101</xdr:rowOff>
    </xdr:from>
    <xdr:to>
      <xdr:col>1</xdr:col>
      <xdr:colOff>1060495</xdr:colOff>
      <xdr:row>41</xdr:row>
      <xdr:rowOff>183926</xdr:rowOff>
    </xdr:to>
    <xdr:pic>
      <xdr:nvPicPr>
        <xdr:cNvPr id="21" name="Picture 20"/>
        <xdr:cNvPicPr>
          <a:picLocks noChangeAspect="1"/>
        </xdr:cNvPicPr>
      </xdr:nvPicPr>
      <xdr:blipFill>
        <a:blip xmlns:r="http://schemas.openxmlformats.org/officeDocument/2006/relationships" r:embed="rId7"/>
        <a:stretch>
          <a:fillRect/>
        </a:stretch>
      </xdr:blipFill>
      <xdr:spPr>
        <a:xfrm>
          <a:off x="463550" y="7340601"/>
          <a:ext cx="825545" cy="933225"/>
        </a:xfrm>
        <a:prstGeom prst="rect">
          <a:avLst/>
        </a:prstGeom>
      </xdr:spPr>
    </xdr:pic>
    <xdr:clientData/>
  </xdr:twoCellAnchor>
  <xdr:twoCellAnchor editAs="oneCell">
    <xdr:from>
      <xdr:col>1</xdr:col>
      <xdr:colOff>234950</xdr:colOff>
      <xdr:row>42</xdr:row>
      <xdr:rowOff>57150</xdr:rowOff>
    </xdr:from>
    <xdr:to>
      <xdr:col>1</xdr:col>
      <xdr:colOff>1092246</xdr:colOff>
      <xdr:row>46</xdr:row>
      <xdr:rowOff>175345</xdr:rowOff>
    </xdr:to>
    <xdr:pic>
      <xdr:nvPicPr>
        <xdr:cNvPr id="23" name="Picture 22"/>
        <xdr:cNvPicPr>
          <a:picLocks noChangeAspect="1"/>
        </xdr:cNvPicPr>
      </xdr:nvPicPr>
      <xdr:blipFill>
        <a:blip xmlns:r="http://schemas.openxmlformats.org/officeDocument/2006/relationships" r:embed="rId8"/>
        <a:stretch>
          <a:fillRect/>
        </a:stretch>
      </xdr:blipFill>
      <xdr:spPr>
        <a:xfrm>
          <a:off x="463550" y="8343900"/>
          <a:ext cx="857296" cy="905595"/>
        </a:xfrm>
        <a:prstGeom prst="rect">
          <a:avLst/>
        </a:prstGeom>
      </xdr:spPr>
    </xdr:pic>
    <xdr:clientData/>
  </xdr:twoCellAnchor>
  <xdr:twoCellAnchor editAs="oneCell">
    <xdr:from>
      <xdr:col>1</xdr:col>
      <xdr:colOff>279400</xdr:colOff>
      <xdr:row>47</xdr:row>
      <xdr:rowOff>158750</xdr:rowOff>
    </xdr:from>
    <xdr:to>
      <xdr:col>1</xdr:col>
      <xdr:colOff>1104942</xdr:colOff>
      <xdr:row>50</xdr:row>
      <xdr:rowOff>158799</xdr:rowOff>
    </xdr:to>
    <xdr:pic>
      <xdr:nvPicPr>
        <xdr:cNvPr id="25" name="Picture 24"/>
        <xdr:cNvPicPr>
          <a:picLocks noChangeAspect="1"/>
        </xdr:cNvPicPr>
      </xdr:nvPicPr>
      <xdr:blipFill>
        <a:blip xmlns:r="http://schemas.openxmlformats.org/officeDocument/2006/relationships" r:embed="rId9"/>
        <a:stretch>
          <a:fillRect/>
        </a:stretch>
      </xdr:blipFill>
      <xdr:spPr>
        <a:xfrm>
          <a:off x="508000" y="9429750"/>
          <a:ext cx="825542" cy="9525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336550</xdr:colOff>
      <xdr:row>1</xdr:row>
      <xdr:rowOff>6350</xdr:rowOff>
    </xdr:from>
    <xdr:to>
      <xdr:col>16</xdr:col>
      <xdr:colOff>114300</xdr:colOff>
      <xdr:row>31</xdr:row>
      <xdr:rowOff>139700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33</xdr:row>
      <xdr:rowOff>127000</xdr:rowOff>
    </xdr:from>
    <xdr:to>
      <xdr:col>16</xdr:col>
      <xdr:colOff>57150</xdr:colOff>
      <xdr:row>64</xdr:row>
      <xdr:rowOff>57150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215900</xdr:colOff>
      <xdr:row>66</xdr:row>
      <xdr:rowOff>12700</xdr:rowOff>
    </xdr:from>
    <xdr:to>
      <xdr:col>15</xdr:col>
      <xdr:colOff>819150</xdr:colOff>
      <xdr:row>96</xdr:row>
      <xdr:rowOff>146050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139700</xdr:colOff>
      <xdr:row>47</xdr:row>
      <xdr:rowOff>25400</xdr:rowOff>
    </xdr:from>
    <xdr:to>
      <xdr:col>14</xdr:col>
      <xdr:colOff>381000</xdr:colOff>
      <xdr:row>47</xdr:row>
      <xdr:rowOff>38100</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flipV="1">
          <a:off x="965200" y="9575800"/>
          <a:ext cx="10972800" cy="127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165100</xdr:colOff>
      <xdr:row>14</xdr:row>
      <xdr:rowOff>76200</xdr:rowOff>
    </xdr:from>
    <xdr:to>
      <xdr:col>14</xdr:col>
      <xdr:colOff>406400</xdr:colOff>
      <xdr:row>14</xdr:row>
      <xdr:rowOff>88900</xdr:rowOff>
    </xdr:to>
    <xdr:cxnSp macro="">
      <xdr:nvCxnSpPr>
        <xdr:cNvPr id="6" name="Straight Connector 5">
          <a:extLst>
            <a:ext uri="{FF2B5EF4-FFF2-40B4-BE49-F238E27FC236}">
              <a16:creationId xmlns:a16="http://schemas.microsoft.com/office/drawing/2014/main" id="{00000000-0008-0000-0700-000006000000}"/>
            </a:ext>
          </a:extLst>
        </xdr:cNvPr>
        <xdr:cNvCxnSpPr/>
      </xdr:nvCxnSpPr>
      <xdr:spPr>
        <a:xfrm flipV="1">
          <a:off x="990600" y="2921000"/>
          <a:ext cx="10972800" cy="127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812800</xdr:colOff>
      <xdr:row>1</xdr:row>
      <xdr:rowOff>12700</xdr:rowOff>
    </xdr:from>
    <xdr:to>
      <xdr:col>32</xdr:col>
      <xdr:colOff>590550</xdr:colOff>
      <xdr:row>31</xdr:row>
      <xdr:rowOff>146050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609600</xdr:colOff>
      <xdr:row>14</xdr:row>
      <xdr:rowOff>88900</xdr:rowOff>
    </xdr:from>
    <xdr:to>
      <xdr:col>31</xdr:col>
      <xdr:colOff>25400</xdr:colOff>
      <xdr:row>14</xdr:row>
      <xdr:rowOff>101600</xdr:rowOff>
    </xdr:to>
    <xdr:cxnSp macro="">
      <xdr:nvCxnSpPr>
        <xdr:cNvPr id="8" name="Straight Connector 7">
          <a:extLst>
            <a:ext uri="{FF2B5EF4-FFF2-40B4-BE49-F238E27FC236}">
              <a16:creationId xmlns:a16="http://schemas.microsoft.com/office/drawing/2014/main" id="{00000000-0008-0000-0700-000008000000}"/>
            </a:ext>
          </a:extLst>
        </xdr:cNvPr>
        <xdr:cNvCxnSpPr/>
      </xdr:nvCxnSpPr>
      <xdr:spPr>
        <a:xfrm flipV="1">
          <a:off x="14643100" y="2933700"/>
          <a:ext cx="10972800" cy="127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c:userShapes xmlns:c="http://schemas.openxmlformats.org/drawingml/2006/chart">
  <cdr:relSizeAnchor xmlns:cdr="http://schemas.openxmlformats.org/drawingml/2006/chartDrawing">
    <cdr:from>
      <cdr:x>0.05281</cdr:x>
      <cdr:y>0.43425</cdr:y>
    </cdr:from>
    <cdr:to>
      <cdr:x>0.8978</cdr:x>
      <cdr:y>0.43629</cdr:y>
    </cdr:to>
    <cdr:cxnSp macro="">
      <cdr:nvCxnSpPr>
        <cdr:cNvPr id="3" name="Straight Connector 2">
          <a:extLst xmlns:a="http://schemas.openxmlformats.org/drawingml/2006/main">
            <a:ext uri="{FF2B5EF4-FFF2-40B4-BE49-F238E27FC236}">
              <a16:creationId xmlns:a16="http://schemas.microsoft.com/office/drawing/2014/main" id="{F16567AA-F8F4-8A02-F920-08E38EE91F3C}"/>
            </a:ext>
          </a:extLst>
        </cdr:cNvPr>
        <cdr:cNvCxnSpPr/>
      </cdr:nvCxnSpPr>
      <cdr:spPr>
        <a:xfrm xmlns:a="http://schemas.openxmlformats.org/drawingml/2006/main" flipV="1">
          <a:off x="685800" y="2705100"/>
          <a:ext cx="10972800" cy="12700"/>
        </a:xfrm>
        <a:prstGeom xmlns:a="http://schemas.openxmlformats.org/drawingml/2006/main" prst="line">
          <a:avLst/>
        </a:prstGeom>
        <a:ln xmlns:a="http://schemas.openxmlformats.org/drawingml/2006/main" w="38100">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G54"/>
  <sheetViews>
    <sheetView showGridLines="0" tabSelected="1" zoomScale="150" zoomScaleNormal="150" zoomScalePageLayoutView="125" workbookViewId="0">
      <selection activeCell="D3" sqref="D3"/>
    </sheetView>
  </sheetViews>
  <sheetFormatPr defaultColWidth="10.83203125" defaultRowHeight="14"/>
  <cols>
    <col min="1" max="1" width="2.1640625" style="32" customWidth="1"/>
    <col min="2" max="2" width="16.83203125" style="32" customWidth="1"/>
    <col min="3" max="3" width="4" style="32" customWidth="1"/>
    <col min="4" max="4" width="60.83203125" style="32" customWidth="1"/>
    <col min="5" max="5" width="2.1640625" style="32" customWidth="1"/>
    <col min="6" max="6" width="12.83203125" style="32" customWidth="1"/>
    <col min="7" max="16384" width="10.83203125" style="32"/>
  </cols>
  <sheetData>
    <row r="2" spans="1:5" ht="23" customHeight="1">
      <c r="A2" s="44"/>
      <c r="C2" s="48"/>
      <c r="D2" s="100" t="s">
        <v>64</v>
      </c>
      <c r="E2" s="44"/>
    </row>
    <row r="3" spans="1:5" ht="15" customHeight="1">
      <c r="A3" s="44"/>
      <c r="C3" s="47"/>
      <c r="D3" s="32" t="s">
        <v>65</v>
      </c>
      <c r="E3" s="44"/>
    </row>
    <row r="4" spans="1:5" ht="15" customHeight="1">
      <c r="A4" s="44"/>
      <c r="C4" s="46"/>
      <c r="D4" s="47" t="s">
        <v>258</v>
      </c>
      <c r="E4" s="44"/>
    </row>
    <row r="5" spans="1:5" ht="15" customHeight="1">
      <c r="A5" s="44"/>
      <c r="B5" s="44"/>
      <c r="C5" s="44"/>
      <c r="D5" s="45"/>
      <c r="E5" s="44"/>
    </row>
    <row r="6" spans="1:5" s="36" customFormat="1" ht="12" customHeight="1">
      <c r="B6" s="113" t="s">
        <v>66</v>
      </c>
      <c r="C6" s="113"/>
      <c r="D6" s="113"/>
    </row>
    <row r="7" spans="1:5" s="36" customFormat="1" ht="12.5">
      <c r="B7" s="114" t="s">
        <v>67</v>
      </c>
      <c r="C7" s="114"/>
      <c r="D7" s="114"/>
    </row>
    <row r="8" spans="1:5" ht="15" customHeight="1"/>
    <row r="9" spans="1:5" s="40" customFormat="1" ht="18" customHeight="1">
      <c r="B9" s="115" t="s">
        <v>68</v>
      </c>
      <c r="C9" s="116"/>
      <c r="D9" s="117"/>
    </row>
    <row r="10" spans="1:5" s="43" customFormat="1" ht="16" customHeight="1">
      <c r="B10" s="118" t="s">
        <v>69</v>
      </c>
      <c r="C10" s="134" t="s">
        <v>72</v>
      </c>
      <c r="D10" s="135"/>
    </row>
    <row r="11" spans="1:5" s="43" customFormat="1" ht="16" customHeight="1">
      <c r="B11" s="118"/>
      <c r="C11" s="132" t="s">
        <v>54</v>
      </c>
      <c r="D11" s="133"/>
    </row>
    <row r="12" spans="1:5" s="36" customFormat="1" ht="32" customHeight="1">
      <c r="A12" s="41"/>
      <c r="B12" s="42" t="s">
        <v>70</v>
      </c>
      <c r="C12" s="130" t="s">
        <v>73</v>
      </c>
      <c r="D12" s="131"/>
      <c r="E12" s="41"/>
    </row>
    <row r="13" spans="1:5" s="36" customFormat="1" ht="25" customHeight="1">
      <c r="A13" s="41"/>
      <c r="B13" s="42" t="s">
        <v>71</v>
      </c>
      <c r="C13" s="128" t="s">
        <v>74</v>
      </c>
      <c r="D13" s="129"/>
      <c r="E13" s="41"/>
    </row>
    <row r="14" spans="1:5" s="36" customFormat="1" ht="44" customHeight="1">
      <c r="A14" s="41"/>
      <c r="B14" s="119"/>
      <c r="C14" s="126" t="s">
        <v>75</v>
      </c>
      <c r="D14" s="127"/>
      <c r="E14" s="41"/>
    </row>
    <row r="15" spans="1:5" s="36" customFormat="1" ht="16" customHeight="1">
      <c r="A15" s="41"/>
      <c r="B15" s="120"/>
      <c r="C15" s="124" t="s">
        <v>53</v>
      </c>
      <c r="D15" s="125"/>
      <c r="E15" s="41"/>
    </row>
    <row r="16" spans="1:5" s="36" customFormat="1" ht="16" customHeight="1">
      <c r="A16" s="41"/>
      <c r="B16" s="121"/>
      <c r="C16" s="122" t="s">
        <v>76</v>
      </c>
      <c r="D16" s="123"/>
      <c r="E16" s="41"/>
    </row>
    <row r="18" spans="2:4" s="40" customFormat="1" ht="18" customHeight="1">
      <c r="B18" s="138" t="s">
        <v>124</v>
      </c>
      <c r="C18" s="139"/>
      <c r="D18" s="140"/>
    </row>
    <row r="19" spans="2:4" s="36" customFormat="1" ht="28" customHeight="1">
      <c r="B19" s="38" t="s">
        <v>77</v>
      </c>
      <c r="C19" s="143" t="s">
        <v>259</v>
      </c>
      <c r="D19" s="144"/>
    </row>
    <row r="20" spans="2:4" s="36" customFormat="1" ht="12" customHeight="1">
      <c r="B20" s="97"/>
      <c r="C20" s="98"/>
      <c r="D20" s="99"/>
    </row>
    <row r="21" spans="2:4" s="40" customFormat="1" ht="18" customHeight="1">
      <c r="B21" s="138" t="s">
        <v>78</v>
      </c>
      <c r="C21" s="139"/>
      <c r="D21" s="140"/>
    </row>
    <row r="22" spans="2:4" s="36" customFormat="1" ht="16" customHeight="1">
      <c r="B22" s="38" t="s">
        <v>79</v>
      </c>
      <c r="C22" s="141" t="s">
        <v>82</v>
      </c>
      <c r="D22" s="142"/>
    </row>
    <row r="23" spans="2:4" s="36" customFormat="1" ht="16" customHeight="1">
      <c r="B23" s="38" t="s">
        <v>80</v>
      </c>
      <c r="C23" s="141" t="s">
        <v>83</v>
      </c>
      <c r="D23" s="142"/>
    </row>
    <row r="24" spans="2:4" s="36" customFormat="1" ht="26" customHeight="1">
      <c r="B24" s="38" t="s">
        <v>81</v>
      </c>
      <c r="C24" s="141" t="s">
        <v>84</v>
      </c>
      <c r="D24" s="142"/>
    </row>
    <row r="25" spans="2:4">
      <c r="B25" s="35"/>
      <c r="C25" s="35"/>
      <c r="D25" s="34"/>
    </row>
    <row r="27" spans="2:4" s="40" customFormat="1" ht="18" customHeight="1">
      <c r="B27" s="138" t="s">
        <v>85</v>
      </c>
      <c r="C27" s="139"/>
      <c r="D27" s="140"/>
    </row>
    <row r="28" spans="2:4" s="36" customFormat="1" ht="27" customHeight="1">
      <c r="B28" s="136" t="s">
        <v>52</v>
      </c>
      <c r="C28" s="145" t="s">
        <v>94</v>
      </c>
      <c r="D28" s="146"/>
    </row>
    <row r="29" spans="2:4" s="36" customFormat="1" ht="39" customHeight="1">
      <c r="B29" s="137"/>
      <c r="C29" s="147" t="s">
        <v>95</v>
      </c>
      <c r="D29" s="148"/>
    </row>
    <row r="30" spans="2:4" s="36" customFormat="1" ht="29" customHeight="1">
      <c r="B30" s="38" t="s">
        <v>86</v>
      </c>
      <c r="C30" s="149" t="s">
        <v>96</v>
      </c>
      <c r="D30" s="150"/>
    </row>
    <row r="31" spans="2:4" s="36" customFormat="1" ht="29" customHeight="1">
      <c r="B31" s="38" t="s">
        <v>87</v>
      </c>
      <c r="C31" s="153" t="s">
        <v>97</v>
      </c>
      <c r="D31" s="154"/>
    </row>
    <row r="32" spans="2:4" s="36" customFormat="1" ht="39" customHeight="1">
      <c r="B32" s="38" t="s">
        <v>114</v>
      </c>
      <c r="C32" s="149" t="s">
        <v>257</v>
      </c>
      <c r="D32" s="150"/>
    </row>
    <row r="33" spans="2:7" ht="23.5" customHeight="1">
      <c r="B33" s="38" t="s">
        <v>88</v>
      </c>
      <c r="C33" s="151" t="s">
        <v>98</v>
      </c>
      <c r="D33" s="152"/>
    </row>
    <row r="34" spans="2:7" ht="16" customHeight="1">
      <c r="B34" s="38" t="s">
        <v>89</v>
      </c>
      <c r="C34" s="151" t="s">
        <v>99</v>
      </c>
      <c r="D34" s="152"/>
    </row>
    <row r="35" spans="2:7" ht="28" customHeight="1">
      <c r="B35" s="38" t="s">
        <v>90</v>
      </c>
      <c r="C35" s="143" t="s">
        <v>100</v>
      </c>
      <c r="D35" s="144"/>
    </row>
    <row r="36" spans="2:7" s="36" customFormat="1" ht="27" customHeight="1">
      <c r="B36" s="105" t="s">
        <v>194</v>
      </c>
      <c r="C36" s="155" t="s">
        <v>101</v>
      </c>
      <c r="D36" s="156"/>
      <c r="G36" s="39"/>
    </row>
    <row r="37" spans="2:7" s="36" customFormat="1" ht="25">
      <c r="B37" s="103"/>
      <c r="C37" s="86">
        <v>5</v>
      </c>
      <c r="D37" s="106" t="s">
        <v>102</v>
      </c>
    </row>
    <row r="38" spans="2:7" s="36" customFormat="1" ht="25">
      <c r="B38" s="103"/>
      <c r="C38" s="90">
        <v>4</v>
      </c>
      <c r="D38" s="107" t="s">
        <v>103</v>
      </c>
      <c r="G38" s="91"/>
    </row>
    <row r="39" spans="2:7" s="36" customFormat="1" ht="25">
      <c r="B39" s="103"/>
      <c r="C39" s="87">
        <v>3</v>
      </c>
      <c r="D39" s="108" t="s">
        <v>104</v>
      </c>
    </row>
    <row r="40" spans="2:7" s="36" customFormat="1" ht="25">
      <c r="B40" s="103"/>
      <c r="C40" s="88">
        <v>2</v>
      </c>
      <c r="D40" s="109" t="s">
        <v>105</v>
      </c>
    </row>
    <row r="41" spans="2:7" s="36" customFormat="1" ht="38" customHeight="1">
      <c r="B41" s="104"/>
      <c r="C41" s="89">
        <v>1</v>
      </c>
      <c r="D41" s="110" t="s">
        <v>106</v>
      </c>
      <c r="G41" s="92"/>
    </row>
    <row r="42" spans="2:7" s="36" customFormat="1" ht="38" customHeight="1">
      <c r="B42" s="79" t="s">
        <v>91</v>
      </c>
      <c r="C42" s="143" t="s">
        <v>107</v>
      </c>
      <c r="D42" s="144"/>
      <c r="G42" s="92"/>
    </row>
    <row r="43" spans="2:7" ht="55" customHeight="1">
      <c r="B43" s="38" t="s">
        <v>92</v>
      </c>
      <c r="C43" s="143" t="s">
        <v>108</v>
      </c>
      <c r="D43" s="144"/>
    </row>
    <row r="44" spans="2:7" ht="32" customHeight="1">
      <c r="B44" s="38" t="s">
        <v>93</v>
      </c>
      <c r="C44" s="143" t="s">
        <v>109</v>
      </c>
      <c r="D44" s="144"/>
    </row>
    <row r="46" spans="2:7" s="40" customFormat="1" ht="18" customHeight="1">
      <c r="B46" s="138" t="s">
        <v>110</v>
      </c>
      <c r="C46" s="139"/>
      <c r="D46" s="140"/>
    </row>
    <row r="47" spans="2:7" s="36" customFormat="1" ht="13">
      <c r="B47" s="38" t="s">
        <v>77</v>
      </c>
      <c r="C47" s="38"/>
      <c r="D47" s="37" t="s">
        <v>111</v>
      </c>
    </row>
    <row r="48" spans="2:7" s="33" customFormat="1" ht="11.5"/>
    <row r="49" spans="2:4" s="40" customFormat="1" ht="18" customHeight="1">
      <c r="B49" s="138" t="s">
        <v>112</v>
      </c>
      <c r="C49" s="139"/>
      <c r="D49" s="140"/>
    </row>
    <row r="50" spans="2:4" s="36" customFormat="1" ht="25">
      <c r="B50" s="38" t="s">
        <v>77</v>
      </c>
      <c r="C50" s="38"/>
      <c r="D50" s="37" t="s">
        <v>113</v>
      </c>
    </row>
    <row r="54" spans="2:4">
      <c r="B54" s="33" t="s">
        <v>60</v>
      </c>
      <c r="C54" s="33"/>
    </row>
  </sheetData>
  <sheetProtection password="EEBD" sheet="1" objects="1" scenarios="1"/>
  <mergeCells count="34">
    <mergeCell ref="C30:D30"/>
    <mergeCell ref="C31:D31"/>
    <mergeCell ref="C42:D42"/>
    <mergeCell ref="C36:D36"/>
    <mergeCell ref="C43:D43"/>
    <mergeCell ref="C44:D44"/>
    <mergeCell ref="C32:D32"/>
    <mergeCell ref="B49:D49"/>
    <mergeCell ref="B46:D46"/>
    <mergeCell ref="C33:D33"/>
    <mergeCell ref="C34:D34"/>
    <mergeCell ref="C35:D35"/>
    <mergeCell ref="B28:B29"/>
    <mergeCell ref="B21:D21"/>
    <mergeCell ref="B27:D27"/>
    <mergeCell ref="B18:D18"/>
    <mergeCell ref="C22:D22"/>
    <mergeCell ref="C23:D23"/>
    <mergeCell ref="C24:D24"/>
    <mergeCell ref="C19:D19"/>
    <mergeCell ref="C28:D28"/>
    <mergeCell ref="C29:D29"/>
    <mergeCell ref="B6:D6"/>
    <mergeCell ref="B7:D7"/>
    <mergeCell ref="B9:D9"/>
    <mergeCell ref="B10:B11"/>
    <mergeCell ref="B14:B16"/>
    <mergeCell ref="C16:D16"/>
    <mergeCell ref="C15:D15"/>
    <mergeCell ref="C14:D14"/>
    <mergeCell ref="C13:D13"/>
    <mergeCell ref="C12:D12"/>
    <mergeCell ref="C11:D11"/>
    <mergeCell ref="C10:D10"/>
  </mergeCells>
  <pageMargins left="0.8" right="0.8" top="0.5" bottom="0.5" header="0.5" footer="0.5"/>
  <pageSetup orientation="portrait" horizontalDpi="4294967292" verticalDpi="4294967292"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M20"/>
  <sheetViews>
    <sheetView zoomScaleNormal="100" workbookViewId="0">
      <selection sqref="A1:XFD1048576"/>
    </sheetView>
  </sheetViews>
  <sheetFormatPr defaultColWidth="10.6640625" defaultRowHeight="15.5"/>
  <cols>
    <col min="1" max="1" width="1.33203125" customWidth="1"/>
    <col min="2" max="2" width="6.6640625" customWidth="1"/>
    <col min="3" max="3" width="13.33203125" customWidth="1"/>
    <col min="4" max="4" width="23.33203125" style="6" customWidth="1"/>
    <col min="5" max="5" width="14.08203125" style="74" customWidth="1"/>
    <col min="6" max="6" width="7.6640625" customWidth="1"/>
    <col min="7" max="8" width="25.83203125" style="73" customWidth="1"/>
    <col min="9" max="9" width="18" bestFit="1" customWidth="1"/>
    <col min="10" max="10" width="25.83203125" style="73" customWidth="1"/>
    <col min="11" max="11" width="16.6640625" bestFit="1" customWidth="1"/>
    <col min="12" max="12" width="10.83203125" style="70"/>
    <col min="13" max="13" width="30.83203125" style="73" customWidth="1"/>
  </cols>
  <sheetData>
    <row r="1" spans="2:13">
      <c r="C1" s="167" t="s">
        <v>183</v>
      </c>
      <c r="D1" s="167"/>
      <c r="E1" s="167"/>
      <c r="F1" s="167"/>
      <c r="G1" s="167"/>
      <c r="H1" s="167"/>
      <c r="I1" s="167"/>
      <c r="J1" s="167"/>
      <c r="K1" s="167"/>
      <c r="L1" s="167"/>
      <c r="M1" s="167"/>
    </row>
    <row r="2" spans="2:13">
      <c r="C2" s="2" t="s">
        <v>120</v>
      </c>
      <c r="D2" s="4"/>
      <c r="E2" s="168" t="s">
        <v>115</v>
      </c>
      <c r="F2" s="169" t="s">
        <v>118</v>
      </c>
      <c r="G2" s="168" t="s">
        <v>116</v>
      </c>
      <c r="H2" s="170" t="s">
        <v>117</v>
      </c>
      <c r="I2" s="169" t="s">
        <v>260</v>
      </c>
      <c r="J2" s="168" t="s">
        <v>90</v>
      </c>
      <c r="K2" s="169" t="s">
        <v>119</v>
      </c>
      <c r="L2" s="168" t="s">
        <v>92</v>
      </c>
      <c r="M2" s="168" t="s">
        <v>93</v>
      </c>
    </row>
    <row r="3" spans="2:13">
      <c r="C3" s="31" t="s">
        <v>86</v>
      </c>
      <c r="D3" s="5" t="s">
        <v>121</v>
      </c>
      <c r="E3" s="168"/>
      <c r="F3" s="169"/>
      <c r="G3" s="168"/>
      <c r="H3" s="171"/>
      <c r="I3" s="169"/>
      <c r="J3" s="168"/>
      <c r="K3" s="169"/>
      <c r="L3" s="168"/>
      <c r="M3" s="168"/>
    </row>
    <row r="4" spans="2:13" ht="135" customHeight="1">
      <c r="B4" s="163" t="s">
        <v>122</v>
      </c>
      <c r="C4" s="159" t="s">
        <v>5</v>
      </c>
      <c r="D4" s="157" t="s">
        <v>128</v>
      </c>
      <c r="E4" s="69" t="s">
        <v>129</v>
      </c>
      <c r="F4" s="1" t="s">
        <v>57</v>
      </c>
      <c r="G4" s="75" t="s">
        <v>134</v>
      </c>
      <c r="H4" s="75" t="s">
        <v>135</v>
      </c>
      <c r="I4" s="1">
        <v>1</v>
      </c>
      <c r="J4" s="75" t="s">
        <v>136</v>
      </c>
      <c r="K4" s="1">
        <v>5</v>
      </c>
      <c r="L4" s="77">
        <f>K4-I4</f>
        <v>4</v>
      </c>
      <c r="M4" s="75" t="s">
        <v>137</v>
      </c>
    </row>
    <row r="5" spans="2:13" ht="78.5">
      <c r="B5" s="164"/>
      <c r="C5" s="159"/>
      <c r="D5" s="158"/>
      <c r="E5" s="69" t="s">
        <v>130</v>
      </c>
      <c r="F5" s="1" t="s">
        <v>57</v>
      </c>
      <c r="G5" s="76" t="s">
        <v>138</v>
      </c>
      <c r="H5" s="75" t="s">
        <v>139</v>
      </c>
      <c r="I5" s="1">
        <v>1</v>
      </c>
      <c r="J5" s="75" t="s">
        <v>140</v>
      </c>
      <c r="K5" s="1">
        <v>3</v>
      </c>
      <c r="L5" s="77">
        <f t="shared" ref="L5:L17" si="0">K5-I5</f>
        <v>2</v>
      </c>
      <c r="M5" s="75" t="s">
        <v>141</v>
      </c>
    </row>
    <row r="6" spans="2:13" ht="65">
      <c r="B6" s="164"/>
      <c r="C6" s="159"/>
      <c r="D6" s="158"/>
      <c r="E6" s="69" t="s">
        <v>131</v>
      </c>
      <c r="F6" s="1" t="s">
        <v>57</v>
      </c>
      <c r="G6" s="93" t="s">
        <v>142</v>
      </c>
      <c r="H6" s="72" t="s">
        <v>143</v>
      </c>
      <c r="I6" s="1">
        <v>1</v>
      </c>
      <c r="J6" s="75" t="s">
        <v>144</v>
      </c>
      <c r="K6" s="1">
        <v>4</v>
      </c>
      <c r="L6" s="77">
        <f t="shared" si="0"/>
        <v>3</v>
      </c>
      <c r="M6" s="75" t="s">
        <v>145</v>
      </c>
    </row>
    <row r="7" spans="2:13">
      <c r="B7" s="164"/>
      <c r="C7" s="159"/>
      <c r="D7" s="158"/>
      <c r="E7" s="69" t="s">
        <v>132</v>
      </c>
      <c r="F7" s="1" t="s">
        <v>58</v>
      </c>
      <c r="G7" s="75"/>
      <c r="H7" s="72"/>
      <c r="I7" s="1"/>
      <c r="J7" s="75"/>
      <c r="K7" s="1"/>
      <c r="L7" s="77"/>
      <c r="M7" s="71"/>
    </row>
    <row r="8" spans="2:13">
      <c r="B8" s="165"/>
      <c r="C8" s="159"/>
      <c r="D8" s="158"/>
      <c r="E8" s="69" t="s">
        <v>133</v>
      </c>
      <c r="F8" s="1" t="s">
        <v>58</v>
      </c>
      <c r="G8" s="75"/>
      <c r="H8" s="72"/>
      <c r="I8" s="1"/>
      <c r="J8" s="71"/>
      <c r="K8" s="1"/>
      <c r="L8" s="77"/>
      <c r="M8" s="71"/>
    </row>
    <row r="9" spans="2:13" ht="52">
      <c r="B9" s="160" t="s">
        <v>123</v>
      </c>
      <c r="C9" s="166" t="s">
        <v>56</v>
      </c>
      <c r="D9" s="157" t="s">
        <v>127</v>
      </c>
      <c r="E9" s="69" t="s">
        <v>129</v>
      </c>
      <c r="F9" s="1" t="s">
        <v>57</v>
      </c>
      <c r="G9" s="75" t="s">
        <v>146</v>
      </c>
      <c r="H9" s="75" t="s">
        <v>147</v>
      </c>
      <c r="I9" s="1">
        <v>2</v>
      </c>
      <c r="J9" s="75" t="s">
        <v>151</v>
      </c>
      <c r="K9" s="1">
        <v>4</v>
      </c>
      <c r="L9" s="77">
        <f t="shared" si="0"/>
        <v>2</v>
      </c>
      <c r="M9" s="75" t="s">
        <v>145</v>
      </c>
    </row>
    <row r="10" spans="2:13" ht="65">
      <c r="B10" s="161"/>
      <c r="C10" s="159"/>
      <c r="D10" s="158"/>
      <c r="E10" s="69" t="s">
        <v>130</v>
      </c>
      <c r="F10" s="1" t="s">
        <v>57</v>
      </c>
      <c r="G10" s="75" t="s">
        <v>148</v>
      </c>
      <c r="H10" s="75" t="s">
        <v>149</v>
      </c>
      <c r="I10" s="1">
        <v>2</v>
      </c>
      <c r="J10" s="75" t="s">
        <v>150</v>
      </c>
      <c r="K10" s="1">
        <v>3</v>
      </c>
      <c r="L10" s="77">
        <f t="shared" si="0"/>
        <v>1</v>
      </c>
      <c r="M10" s="75" t="s">
        <v>152</v>
      </c>
    </row>
    <row r="11" spans="2:13" ht="65">
      <c r="B11" s="161"/>
      <c r="C11" s="159"/>
      <c r="D11" s="158"/>
      <c r="E11" s="69" t="s">
        <v>131</v>
      </c>
      <c r="F11" s="1" t="s">
        <v>57</v>
      </c>
      <c r="G11" s="75" t="s">
        <v>153</v>
      </c>
      <c r="H11" s="75" t="s">
        <v>154</v>
      </c>
      <c r="I11" s="1">
        <v>1</v>
      </c>
      <c r="J11" s="75" t="s">
        <v>155</v>
      </c>
      <c r="K11" s="1">
        <v>3</v>
      </c>
      <c r="L11" s="77">
        <f t="shared" si="0"/>
        <v>2</v>
      </c>
      <c r="M11" s="75" t="s">
        <v>145</v>
      </c>
    </row>
    <row r="12" spans="2:13" ht="52">
      <c r="B12" s="161"/>
      <c r="C12" s="159"/>
      <c r="D12" s="158"/>
      <c r="E12" s="69" t="s">
        <v>132</v>
      </c>
      <c r="F12" s="1" t="s">
        <v>57</v>
      </c>
      <c r="G12" s="75" t="s">
        <v>156</v>
      </c>
      <c r="H12" s="75" t="s">
        <v>157</v>
      </c>
      <c r="I12" s="1">
        <v>1</v>
      </c>
      <c r="J12" s="75" t="s">
        <v>158</v>
      </c>
      <c r="K12" s="1">
        <v>2</v>
      </c>
      <c r="L12" s="77">
        <f t="shared" si="0"/>
        <v>1</v>
      </c>
      <c r="M12" s="75" t="s">
        <v>159</v>
      </c>
    </row>
    <row r="13" spans="2:13" ht="65">
      <c r="B13" s="162"/>
      <c r="C13" s="159"/>
      <c r="D13" s="158"/>
      <c r="E13" s="69" t="s">
        <v>133</v>
      </c>
      <c r="F13" s="1" t="s">
        <v>57</v>
      </c>
      <c r="G13" s="75" t="s">
        <v>160</v>
      </c>
      <c r="H13" s="75" t="s">
        <v>161</v>
      </c>
      <c r="I13" s="1">
        <v>2</v>
      </c>
      <c r="J13" s="75" t="s">
        <v>162</v>
      </c>
      <c r="K13" s="1">
        <v>5</v>
      </c>
      <c r="L13" s="77">
        <f t="shared" si="0"/>
        <v>3</v>
      </c>
      <c r="M13" s="75" t="s">
        <v>163</v>
      </c>
    </row>
    <row r="14" spans="2:13" ht="91">
      <c r="B14" s="160" t="s">
        <v>125</v>
      </c>
      <c r="C14" s="166" t="s">
        <v>41</v>
      </c>
      <c r="D14" s="157" t="s">
        <v>126</v>
      </c>
      <c r="E14" s="69" t="s">
        <v>129</v>
      </c>
      <c r="F14" s="1" t="s">
        <v>57</v>
      </c>
      <c r="G14" s="75" t="s">
        <v>164</v>
      </c>
      <c r="H14" s="75" t="s">
        <v>165</v>
      </c>
      <c r="I14" s="1">
        <v>1</v>
      </c>
      <c r="J14" s="75" t="s">
        <v>166</v>
      </c>
      <c r="K14" s="1">
        <v>5</v>
      </c>
      <c r="L14" s="77">
        <f t="shared" si="0"/>
        <v>4</v>
      </c>
      <c r="M14" s="75" t="s">
        <v>167</v>
      </c>
    </row>
    <row r="15" spans="2:13">
      <c r="B15" s="161"/>
      <c r="C15" s="159"/>
      <c r="D15" s="158"/>
      <c r="E15" s="69" t="s">
        <v>130</v>
      </c>
      <c r="F15" s="1" t="s">
        <v>58</v>
      </c>
      <c r="G15" s="75"/>
      <c r="H15" s="75"/>
      <c r="I15" s="1"/>
      <c r="J15" s="71"/>
      <c r="K15" s="1"/>
      <c r="L15" s="77">
        <f t="shared" si="0"/>
        <v>0</v>
      </c>
      <c r="M15" s="71"/>
    </row>
    <row r="16" spans="2:13" ht="65">
      <c r="B16" s="161"/>
      <c r="C16" s="159"/>
      <c r="D16" s="158"/>
      <c r="E16" s="69" t="s">
        <v>131</v>
      </c>
      <c r="F16" s="1" t="s">
        <v>57</v>
      </c>
      <c r="G16" s="75" t="s">
        <v>168</v>
      </c>
      <c r="H16" s="75" t="s">
        <v>169</v>
      </c>
      <c r="I16" s="1">
        <v>1</v>
      </c>
      <c r="J16" s="75" t="s">
        <v>170</v>
      </c>
      <c r="K16" s="1">
        <v>5</v>
      </c>
      <c r="L16" s="77">
        <f t="shared" si="0"/>
        <v>4</v>
      </c>
      <c r="M16" s="75" t="s">
        <v>171</v>
      </c>
    </row>
    <row r="17" spans="2:13" ht="52">
      <c r="B17" s="161"/>
      <c r="C17" s="159"/>
      <c r="D17" s="158"/>
      <c r="E17" s="69" t="s">
        <v>132</v>
      </c>
      <c r="F17" s="1" t="s">
        <v>57</v>
      </c>
      <c r="G17" s="75" t="s">
        <v>172</v>
      </c>
      <c r="H17" s="75" t="s">
        <v>173</v>
      </c>
      <c r="I17" s="1">
        <v>1</v>
      </c>
      <c r="J17" s="75" t="s">
        <v>174</v>
      </c>
      <c r="K17" s="1">
        <v>5</v>
      </c>
      <c r="L17" s="77">
        <f t="shared" si="0"/>
        <v>4</v>
      </c>
      <c r="M17" s="75" t="s">
        <v>167</v>
      </c>
    </row>
    <row r="18" spans="2:13" ht="130" customHeight="1">
      <c r="B18" s="162"/>
      <c r="C18" s="159"/>
      <c r="D18" s="158"/>
      <c r="E18" s="69" t="s">
        <v>133</v>
      </c>
      <c r="F18" s="1" t="s">
        <v>58</v>
      </c>
      <c r="G18" s="75"/>
      <c r="H18" s="75"/>
      <c r="I18" s="1"/>
      <c r="J18" s="71"/>
      <c r="K18" s="1"/>
      <c r="L18" s="77"/>
      <c r="M18" s="71"/>
    </row>
    <row r="19" spans="2:13">
      <c r="I19" s="21" t="s">
        <v>59</v>
      </c>
      <c r="J19" s="94"/>
      <c r="K19" s="21" t="s">
        <v>50</v>
      </c>
      <c r="L19" s="95" t="s">
        <v>4</v>
      </c>
      <c r="M19" s="94"/>
    </row>
    <row r="20" spans="2:13">
      <c r="I20" s="96">
        <f>AVERAGE(I4:I18)</f>
        <v>1.2727272727272727</v>
      </c>
      <c r="J20" s="94"/>
      <c r="K20" s="21">
        <f>AVERAGE(K4:K18)</f>
        <v>4</v>
      </c>
      <c r="L20" s="21">
        <f>AVERAGE(L4:L18)</f>
        <v>2.5</v>
      </c>
      <c r="M20" s="94"/>
    </row>
  </sheetData>
  <sheetProtection password="EEBD" sheet="1" objects="1" scenarios="1"/>
  <mergeCells count="19">
    <mergeCell ref="C1:M1"/>
    <mergeCell ref="E2:E3"/>
    <mergeCell ref="F2:F3"/>
    <mergeCell ref="G2:G3"/>
    <mergeCell ref="H2:H3"/>
    <mergeCell ref="I2:I3"/>
    <mergeCell ref="J2:J3"/>
    <mergeCell ref="K2:K3"/>
    <mergeCell ref="L2:L3"/>
    <mergeCell ref="M2:M3"/>
    <mergeCell ref="D14:D18"/>
    <mergeCell ref="C4:C8"/>
    <mergeCell ref="D4:D8"/>
    <mergeCell ref="B9:B13"/>
    <mergeCell ref="B14:B18"/>
    <mergeCell ref="B4:B8"/>
    <mergeCell ref="C9:C13"/>
    <mergeCell ref="D9:D13"/>
    <mergeCell ref="C14:C18"/>
  </mergeCells>
  <conditionalFormatting sqref="F4:F18">
    <cfRule type="expression" dxfId="61" priority="96">
      <formula>$F4="Yes"</formula>
    </cfRule>
    <cfRule type="expression" dxfId="60" priority="97">
      <formula>$F4</formula>
    </cfRule>
  </conditionalFormatting>
  <conditionalFormatting sqref="F5:F18 F14:G15">
    <cfRule type="expression" dxfId="59" priority="98">
      <formula>$F5="No"</formula>
    </cfRule>
  </conditionalFormatting>
  <conditionalFormatting sqref="F4:H4 J4:J18">
    <cfRule type="expression" dxfId="58" priority="77">
      <formula>$F4="No"</formula>
    </cfRule>
  </conditionalFormatting>
  <conditionalFormatting sqref="G16">
    <cfRule type="expression" dxfId="57" priority="2">
      <formula>$F16="No"</formula>
    </cfRule>
  </conditionalFormatting>
  <conditionalFormatting sqref="G17:G18">
    <cfRule type="expression" dxfId="56" priority="100">
      <formula>$F16="No"</formula>
    </cfRule>
  </conditionalFormatting>
  <conditionalFormatting sqref="H5:H8">
    <cfRule type="expression" dxfId="55" priority="5">
      <formula>$F5="No"</formula>
    </cfRule>
  </conditionalFormatting>
  <conditionalFormatting sqref="L4:M18">
    <cfRule type="expression" dxfId="54" priority="1">
      <formula>$F4="No"</formula>
    </cfRule>
  </conditionalFormatting>
  <dataValidations count="2">
    <dataValidation type="list" allowBlank="1" showInputMessage="1" showErrorMessage="1" sqref="F4:F18">
      <formula1>"Yes,No"</formula1>
    </dataValidation>
    <dataValidation type="list" allowBlank="1" showInputMessage="1" showErrorMessage="1" sqref="K4:K18 I4:I18">
      <formula1>"1,2,3,4,5"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H18"/>
  <sheetViews>
    <sheetView showGridLines="0" topLeftCell="A2" zoomScale="150" zoomScaleNormal="150" zoomScalePageLayoutView="125" workbookViewId="0">
      <selection activeCell="B3" sqref="B3"/>
    </sheetView>
  </sheetViews>
  <sheetFormatPr defaultColWidth="10.83203125" defaultRowHeight="15"/>
  <cols>
    <col min="1" max="1" width="4" style="49" customWidth="1"/>
    <col min="2" max="2" width="6.83203125" style="51" customWidth="1"/>
    <col min="3" max="3" width="15" style="49" customWidth="1"/>
    <col min="4" max="4" width="35.83203125" style="49" customWidth="1"/>
    <col min="5" max="6" width="12.83203125" style="49" customWidth="1"/>
    <col min="7" max="8" width="10.83203125" style="50" customWidth="1"/>
    <col min="9" max="16384" width="10.83203125" style="49"/>
  </cols>
  <sheetData>
    <row r="1" spans="2:8" ht="16" customHeight="1"/>
    <row r="2" spans="2:8" ht="17.5">
      <c r="B2" s="66" t="str">
        <f>'1. Instrucciones'!D2</f>
        <v>Análisis de Impacto P5 Versión 5.0.1</v>
      </c>
    </row>
    <row r="3" spans="2:8">
      <c r="B3" s="47" t="s">
        <v>81</v>
      </c>
    </row>
    <row r="5" spans="2:8" s="58" customFormat="1" ht="18" customHeight="1">
      <c r="B5" s="177" t="s">
        <v>175</v>
      </c>
      <c r="C5" s="177"/>
      <c r="D5" s="177"/>
    </row>
    <row r="6" spans="2:8" s="53" customFormat="1" ht="18" customHeight="1">
      <c r="B6" s="65" t="s">
        <v>79</v>
      </c>
      <c r="C6" s="56"/>
      <c r="D6" s="55"/>
    </row>
    <row r="7" spans="2:8" s="53" customFormat="1" ht="18" customHeight="1">
      <c r="B7" s="65" t="s">
        <v>80</v>
      </c>
      <c r="C7" s="56"/>
      <c r="D7" s="55"/>
    </row>
    <row r="8" spans="2:8" s="62" customFormat="1" ht="18" customHeight="1">
      <c r="B8" s="64"/>
      <c r="G8" s="63"/>
      <c r="H8" s="63"/>
    </row>
    <row r="9" spans="2:8" s="58" customFormat="1" ht="18" customHeight="1">
      <c r="B9" s="172" t="s">
        <v>176</v>
      </c>
      <c r="C9" s="173"/>
      <c r="D9" s="173"/>
      <c r="E9" s="174"/>
    </row>
    <row r="10" spans="2:8" s="58" customFormat="1" ht="18" customHeight="1">
      <c r="B10" s="61" t="s">
        <v>177</v>
      </c>
      <c r="C10" s="60" t="s">
        <v>178</v>
      </c>
      <c r="D10" s="60" t="s">
        <v>179</v>
      </c>
      <c r="E10" s="59" t="s">
        <v>180</v>
      </c>
    </row>
    <row r="11" spans="2:8" s="53" customFormat="1" ht="24" customHeight="1">
      <c r="B11" s="175" t="s">
        <v>55</v>
      </c>
      <c r="C11" s="111" t="s">
        <v>181</v>
      </c>
      <c r="D11" s="55"/>
      <c r="E11" s="54"/>
    </row>
    <row r="12" spans="2:8" s="53" customFormat="1" ht="22.5" customHeight="1">
      <c r="B12" s="176"/>
      <c r="C12" s="56" t="s">
        <v>182</v>
      </c>
      <c r="D12" s="55"/>
      <c r="E12" s="54"/>
    </row>
    <row r="13" spans="2:8" s="53" customFormat="1" ht="18" customHeight="1">
      <c r="B13" s="57"/>
      <c r="C13" s="56"/>
      <c r="D13" s="55"/>
      <c r="E13" s="54"/>
    </row>
    <row r="14" spans="2:8" s="53" customFormat="1" ht="18" customHeight="1">
      <c r="B14" s="57"/>
      <c r="C14" s="56"/>
      <c r="D14" s="55"/>
      <c r="E14" s="54"/>
    </row>
    <row r="18" spans="2:2">
      <c r="B18" s="52" t="str">
        <f>'1. Instrucciones'!B54</f>
        <v>version 5.0.</v>
      </c>
    </row>
  </sheetData>
  <sheetProtection password="EEBD" sheet="1" objects="1" scenarios="1"/>
  <mergeCells count="3">
    <mergeCell ref="B9:E9"/>
    <mergeCell ref="B11:B12"/>
    <mergeCell ref="B5:D5"/>
  </mergeCells>
  <pageMargins left="0.5" right="0.5" top="0.4" bottom="0.4" header="0.4" footer="0.4"/>
  <pageSetup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924"/>
  </sheetPr>
  <dimension ref="B1:L124"/>
  <sheetViews>
    <sheetView zoomScaleNormal="150" workbookViewId="0">
      <selection activeCell="F6" sqref="F6"/>
    </sheetView>
  </sheetViews>
  <sheetFormatPr defaultColWidth="10.6640625" defaultRowHeight="15.5"/>
  <cols>
    <col min="1" max="1" width="1.33203125" customWidth="1"/>
    <col min="2" max="2" width="13.33203125" customWidth="1"/>
    <col min="3" max="3" width="62.83203125" style="6" customWidth="1"/>
    <col min="4" max="4" width="13.83203125" style="74" customWidth="1"/>
    <col min="5" max="5" width="7.6640625" customWidth="1"/>
    <col min="6" max="7" width="25.83203125" style="78" customWidth="1"/>
    <col min="8" max="8" width="18" bestFit="1" customWidth="1"/>
    <col min="9" max="9" width="25.83203125" style="78" customWidth="1"/>
    <col min="10" max="10" width="16.6640625" bestFit="1" customWidth="1"/>
    <col min="11" max="11" width="10.83203125" style="70"/>
    <col min="12" max="12" width="30.83203125" style="78" customWidth="1"/>
  </cols>
  <sheetData>
    <row r="1" spans="2:12">
      <c r="B1" s="167" t="s">
        <v>183</v>
      </c>
      <c r="C1" s="167"/>
      <c r="D1" s="167"/>
      <c r="E1" s="167"/>
      <c r="F1" s="167"/>
      <c r="G1" s="167"/>
      <c r="H1" s="167"/>
      <c r="I1" s="167"/>
      <c r="J1" s="167"/>
      <c r="K1" s="167"/>
      <c r="L1" s="167"/>
    </row>
    <row r="2" spans="2:12">
      <c r="B2" s="2" t="s">
        <v>120</v>
      </c>
      <c r="C2" s="4" t="s">
        <v>184</v>
      </c>
      <c r="D2" s="168" t="s">
        <v>115</v>
      </c>
      <c r="E2" s="169" t="s">
        <v>114</v>
      </c>
      <c r="F2" s="169" t="s">
        <v>116</v>
      </c>
      <c r="G2" s="170" t="s">
        <v>117</v>
      </c>
      <c r="H2" s="169" t="s">
        <v>261</v>
      </c>
      <c r="I2" s="169" t="s">
        <v>90</v>
      </c>
      <c r="J2" s="169" t="s">
        <v>195</v>
      </c>
      <c r="K2" s="168" t="s">
        <v>92</v>
      </c>
      <c r="L2" s="169" t="s">
        <v>93</v>
      </c>
    </row>
    <row r="3" spans="2:12">
      <c r="B3" s="31" t="s">
        <v>86</v>
      </c>
      <c r="C3" s="5" t="s">
        <v>121</v>
      </c>
      <c r="D3" s="168"/>
      <c r="E3" s="169"/>
      <c r="F3" s="169"/>
      <c r="G3" s="171"/>
      <c r="H3" s="169"/>
      <c r="I3" s="169"/>
      <c r="J3" s="169"/>
      <c r="K3" s="168"/>
      <c r="L3" s="169"/>
    </row>
    <row r="4" spans="2:12">
      <c r="B4" s="159" t="s">
        <v>1</v>
      </c>
      <c r="C4" s="157" t="s">
        <v>185</v>
      </c>
      <c r="D4" s="69" t="s">
        <v>129</v>
      </c>
      <c r="E4" s="80"/>
      <c r="F4" s="81"/>
      <c r="G4" s="81"/>
      <c r="H4" s="80"/>
      <c r="I4" s="81"/>
      <c r="J4" s="80"/>
      <c r="K4" s="84">
        <f t="shared" ref="K4:K43" si="0">J4-H4</f>
        <v>0</v>
      </c>
      <c r="L4" s="81"/>
    </row>
    <row r="5" spans="2:12">
      <c r="B5" s="159"/>
      <c r="C5" s="158"/>
      <c r="D5" s="82" t="s">
        <v>130</v>
      </c>
      <c r="E5" s="80"/>
      <c r="F5" s="81"/>
      <c r="G5" s="81"/>
      <c r="H5" s="80"/>
      <c r="I5" s="81"/>
      <c r="J5" s="80"/>
      <c r="K5" s="84">
        <f t="shared" si="0"/>
        <v>0</v>
      </c>
      <c r="L5" s="81"/>
    </row>
    <row r="6" spans="2:12">
      <c r="B6" s="159"/>
      <c r="C6" s="158"/>
      <c r="D6" s="82" t="s">
        <v>131</v>
      </c>
      <c r="E6" s="80"/>
      <c r="F6" s="81"/>
      <c r="G6" s="81"/>
      <c r="H6" s="80"/>
      <c r="I6" s="81"/>
      <c r="J6" s="80"/>
      <c r="K6" s="84">
        <f t="shared" si="0"/>
        <v>0</v>
      </c>
      <c r="L6" s="81"/>
    </row>
    <row r="7" spans="2:12">
      <c r="B7" s="159"/>
      <c r="C7" s="158"/>
      <c r="D7" s="82" t="s">
        <v>132</v>
      </c>
      <c r="E7" s="80"/>
      <c r="F7" s="81"/>
      <c r="G7" s="81"/>
      <c r="H7" s="80"/>
      <c r="I7" s="81"/>
      <c r="J7" s="80"/>
      <c r="K7" s="84">
        <f t="shared" si="0"/>
        <v>0</v>
      </c>
      <c r="L7" s="81"/>
    </row>
    <row r="8" spans="2:12">
      <c r="B8" s="159"/>
      <c r="C8" s="158"/>
      <c r="D8" s="82" t="s">
        <v>133</v>
      </c>
      <c r="E8" s="80"/>
      <c r="F8" s="81"/>
      <c r="G8" s="81"/>
      <c r="H8" s="80"/>
      <c r="I8" s="81"/>
      <c r="J8" s="80"/>
      <c r="K8" s="84">
        <f t="shared" si="0"/>
        <v>0</v>
      </c>
      <c r="L8" s="81"/>
    </row>
    <row r="9" spans="2:12">
      <c r="B9" s="159" t="s">
        <v>35</v>
      </c>
      <c r="C9" s="157" t="s">
        <v>186</v>
      </c>
      <c r="D9" s="69" t="s">
        <v>129</v>
      </c>
      <c r="E9" s="80"/>
      <c r="F9" s="81"/>
      <c r="G9" s="81"/>
      <c r="H9" s="80"/>
      <c r="I9" s="81"/>
      <c r="J9" s="80"/>
      <c r="K9" s="84">
        <f t="shared" si="0"/>
        <v>0</v>
      </c>
      <c r="L9" s="81"/>
    </row>
    <row r="10" spans="2:12">
      <c r="B10" s="159"/>
      <c r="C10" s="158"/>
      <c r="D10" s="82" t="s">
        <v>130</v>
      </c>
      <c r="E10" s="80"/>
      <c r="F10" s="81"/>
      <c r="G10" s="81"/>
      <c r="H10" s="80"/>
      <c r="I10" s="81"/>
      <c r="J10" s="80"/>
      <c r="K10" s="84">
        <f t="shared" si="0"/>
        <v>0</v>
      </c>
      <c r="L10" s="81"/>
    </row>
    <row r="11" spans="2:12">
      <c r="B11" s="159"/>
      <c r="C11" s="158"/>
      <c r="D11" s="82" t="s">
        <v>131</v>
      </c>
      <c r="E11" s="80"/>
      <c r="F11" s="81"/>
      <c r="G11" s="81"/>
      <c r="H11" s="80"/>
      <c r="I11" s="81"/>
      <c r="J11" s="80"/>
      <c r="K11" s="84">
        <f t="shared" si="0"/>
        <v>0</v>
      </c>
      <c r="L11" s="81"/>
    </row>
    <row r="12" spans="2:12">
      <c r="B12" s="159"/>
      <c r="C12" s="158"/>
      <c r="D12" s="82" t="s">
        <v>132</v>
      </c>
      <c r="E12" s="80"/>
      <c r="F12" s="81"/>
      <c r="G12" s="81"/>
      <c r="H12" s="80"/>
      <c r="I12" s="81"/>
      <c r="J12" s="80"/>
      <c r="K12" s="84">
        <f t="shared" si="0"/>
        <v>0</v>
      </c>
      <c r="L12" s="81"/>
    </row>
    <row r="13" spans="2:12">
      <c r="B13" s="159"/>
      <c r="C13" s="158"/>
      <c r="D13" s="82" t="s">
        <v>133</v>
      </c>
      <c r="E13" s="80"/>
      <c r="F13" s="81"/>
      <c r="G13" s="81"/>
      <c r="H13" s="80"/>
      <c r="I13" s="81"/>
      <c r="J13" s="80"/>
      <c r="K13" s="84">
        <f t="shared" si="0"/>
        <v>0</v>
      </c>
      <c r="L13" s="81"/>
    </row>
    <row r="14" spans="2:12">
      <c r="B14" s="159" t="s">
        <v>2</v>
      </c>
      <c r="C14" s="157" t="s">
        <v>187</v>
      </c>
      <c r="D14" s="69" t="s">
        <v>129</v>
      </c>
      <c r="E14" s="80"/>
      <c r="F14" s="81"/>
      <c r="G14" s="81"/>
      <c r="H14" s="80"/>
      <c r="I14" s="81"/>
      <c r="J14" s="80"/>
      <c r="K14" s="84">
        <f t="shared" si="0"/>
        <v>0</v>
      </c>
      <c r="L14" s="81"/>
    </row>
    <row r="15" spans="2:12">
      <c r="B15" s="159"/>
      <c r="C15" s="158"/>
      <c r="D15" s="82" t="s">
        <v>130</v>
      </c>
      <c r="E15" s="80"/>
      <c r="F15" s="81"/>
      <c r="G15" s="81"/>
      <c r="H15" s="80"/>
      <c r="I15" s="81"/>
      <c r="J15" s="80"/>
      <c r="K15" s="84">
        <f t="shared" si="0"/>
        <v>0</v>
      </c>
      <c r="L15" s="81"/>
    </row>
    <row r="16" spans="2:12">
      <c r="B16" s="159"/>
      <c r="C16" s="158"/>
      <c r="D16" s="82" t="s">
        <v>131</v>
      </c>
      <c r="E16" s="80"/>
      <c r="F16" s="81"/>
      <c r="G16" s="81"/>
      <c r="H16" s="80"/>
      <c r="I16" s="81"/>
      <c r="J16" s="80"/>
      <c r="K16" s="84">
        <f t="shared" si="0"/>
        <v>0</v>
      </c>
      <c r="L16" s="81"/>
    </row>
    <row r="17" spans="2:12">
      <c r="B17" s="159"/>
      <c r="C17" s="158"/>
      <c r="D17" s="82" t="s">
        <v>132</v>
      </c>
      <c r="E17" s="80"/>
      <c r="F17" s="81"/>
      <c r="G17" s="81"/>
      <c r="H17" s="80"/>
      <c r="I17" s="81"/>
      <c r="J17" s="80"/>
      <c r="K17" s="84">
        <f t="shared" si="0"/>
        <v>0</v>
      </c>
      <c r="L17" s="81"/>
    </row>
    <row r="18" spans="2:12">
      <c r="B18" s="159"/>
      <c r="C18" s="158"/>
      <c r="D18" s="82" t="s">
        <v>133</v>
      </c>
      <c r="E18" s="80"/>
      <c r="F18" s="81"/>
      <c r="G18" s="81"/>
      <c r="H18" s="80"/>
      <c r="I18" s="81"/>
      <c r="J18" s="80"/>
      <c r="K18" s="84">
        <f t="shared" si="0"/>
        <v>0</v>
      </c>
      <c r="L18" s="81"/>
    </row>
    <row r="19" spans="2:12">
      <c r="B19" s="159" t="s">
        <v>36</v>
      </c>
      <c r="C19" s="157" t="s">
        <v>188</v>
      </c>
      <c r="D19" s="69" t="s">
        <v>129</v>
      </c>
      <c r="E19" s="80"/>
      <c r="F19" s="81"/>
      <c r="G19" s="81"/>
      <c r="H19" s="80"/>
      <c r="I19" s="81"/>
      <c r="J19" s="80"/>
      <c r="K19" s="84">
        <f t="shared" si="0"/>
        <v>0</v>
      </c>
      <c r="L19" s="81"/>
    </row>
    <row r="20" spans="2:12">
      <c r="B20" s="159"/>
      <c r="C20" s="158"/>
      <c r="D20" s="82" t="s">
        <v>130</v>
      </c>
      <c r="E20" s="80"/>
      <c r="F20" s="81"/>
      <c r="G20" s="81"/>
      <c r="H20" s="80"/>
      <c r="I20" s="81"/>
      <c r="J20" s="80"/>
      <c r="K20" s="84">
        <f t="shared" si="0"/>
        <v>0</v>
      </c>
      <c r="L20" s="81"/>
    </row>
    <row r="21" spans="2:12">
      <c r="B21" s="159"/>
      <c r="C21" s="158"/>
      <c r="D21" s="82" t="s">
        <v>131</v>
      </c>
      <c r="E21" s="80"/>
      <c r="F21" s="81"/>
      <c r="G21" s="81"/>
      <c r="H21" s="80"/>
      <c r="I21" s="81"/>
      <c r="J21" s="80"/>
      <c r="K21" s="84">
        <f t="shared" si="0"/>
        <v>0</v>
      </c>
      <c r="L21" s="81"/>
    </row>
    <row r="22" spans="2:12">
      <c r="B22" s="159"/>
      <c r="C22" s="158"/>
      <c r="D22" s="82" t="s">
        <v>132</v>
      </c>
      <c r="E22" s="80"/>
      <c r="F22" s="81"/>
      <c r="G22" s="81"/>
      <c r="H22" s="80"/>
      <c r="I22" s="81"/>
      <c r="J22" s="80"/>
      <c r="K22" s="84">
        <f t="shared" si="0"/>
        <v>0</v>
      </c>
      <c r="L22" s="81"/>
    </row>
    <row r="23" spans="2:12">
      <c r="B23" s="159"/>
      <c r="C23" s="158"/>
      <c r="D23" s="82" t="s">
        <v>133</v>
      </c>
      <c r="E23" s="80"/>
      <c r="F23" s="81"/>
      <c r="G23" s="81"/>
      <c r="H23" s="80"/>
      <c r="I23" s="81"/>
      <c r="J23" s="80"/>
      <c r="K23" s="84">
        <f t="shared" si="0"/>
        <v>0</v>
      </c>
      <c r="L23" s="81"/>
    </row>
    <row r="24" spans="2:12">
      <c r="B24" s="159" t="s">
        <v>3</v>
      </c>
      <c r="C24" s="157" t="s">
        <v>189</v>
      </c>
      <c r="D24" s="69" t="s">
        <v>129</v>
      </c>
      <c r="E24" s="80"/>
      <c r="F24" s="81"/>
      <c r="G24" s="81"/>
      <c r="H24" s="80"/>
      <c r="I24" s="81"/>
      <c r="J24" s="80"/>
      <c r="K24" s="84">
        <f t="shared" si="0"/>
        <v>0</v>
      </c>
      <c r="L24" s="81"/>
    </row>
    <row r="25" spans="2:12">
      <c r="B25" s="159"/>
      <c r="C25" s="158"/>
      <c r="D25" s="82" t="s">
        <v>130</v>
      </c>
      <c r="E25" s="80"/>
      <c r="F25" s="81"/>
      <c r="G25" s="81"/>
      <c r="H25" s="80"/>
      <c r="I25" s="81"/>
      <c r="J25" s="80"/>
      <c r="K25" s="84">
        <f t="shared" si="0"/>
        <v>0</v>
      </c>
      <c r="L25" s="81"/>
    </row>
    <row r="26" spans="2:12">
      <c r="B26" s="159"/>
      <c r="C26" s="158"/>
      <c r="D26" s="82" t="s">
        <v>131</v>
      </c>
      <c r="E26" s="80"/>
      <c r="F26" s="81"/>
      <c r="G26" s="81"/>
      <c r="H26" s="80"/>
      <c r="I26" s="81"/>
      <c r="J26" s="80"/>
      <c r="K26" s="84">
        <f t="shared" si="0"/>
        <v>0</v>
      </c>
      <c r="L26" s="81"/>
    </row>
    <row r="27" spans="2:12">
      <c r="B27" s="159"/>
      <c r="C27" s="158"/>
      <c r="D27" s="82" t="s">
        <v>132</v>
      </c>
      <c r="E27" s="80"/>
      <c r="F27" s="81"/>
      <c r="G27" s="81"/>
      <c r="H27" s="80"/>
      <c r="I27" s="81"/>
      <c r="J27" s="80"/>
      <c r="K27" s="84">
        <f t="shared" si="0"/>
        <v>0</v>
      </c>
      <c r="L27" s="81"/>
    </row>
    <row r="28" spans="2:12">
      <c r="B28" s="159"/>
      <c r="C28" s="158"/>
      <c r="D28" s="82" t="s">
        <v>133</v>
      </c>
      <c r="E28" s="80"/>
      <c r="F28" s="81"/>
      <c r="G28" s="81"/>
      <c r="H28" s="80"/>
      <c r="I28" s="81"/>
      <c r="J28" s="80"/>
      <c r="K28" s="84">
        <f t="shared" si="0"/>
        <v>0</v>
      </c>
      <c r="L28" s="81"/>
    </row>
    <row r="29" spans="2:12">
      <c r="B29" s="159" t="s">
        <v>25</v>
      </c>
      <c r="C29" s="157" t="s">
        <v>190</v>
      </c>
      <c r="D29" s="69" t="s">
        <v>129</v>
      </c>
      <c r="E29" s="80"/>
      <c r="F29" s="81"/>
      <c r="G29" s="81"/>
      <c r="H29" s="80"/>
      <c r="I29" s="81"/>
      <c r="J29" s="80"/>
      <c r="K29" s="84">
        <f t="shared" si="0"/>
        <v>0</v>
      </c>
      <c r="L29" s="81"/>
    </row>
    <row r="30" spans="2:12">
      <c r="B30" s="159"/>
      <c r="C30" s="158"/>
      <c r="D30" s="82" t="s">
        <v>130</v>
      </c>
      <c r="E30" s="80"/>
      <c r="F30" s="81"/>
      <c r="G30" s="81"/>
      <c r="H30" s="80"/>
      <c r="I30" s="81"/>
      <c r="J30" s="80"/>
      <c r="K30" s="84">
        <f t="shared" si="0"/>
        <v>0</v>
      </c>
      <c r="L30" s="81"/>
    </row>
    <row r="31" spans="2:12">
      <c r="B31" s="159"/>
      <c r="C31" s="158"/>
      <c r="D31" s="82" t="s">
        <v>131</v>
      </c>
      <c r="E31" s="80"/>
      <c r="F31" s="81"/>
      <c r="G31" s="81"/>
      <c r="H31" s="80"/>
      <c r="I31" s="81"/>
      <c r="J31" s="80"/>
      <c r="K31" s="84">
        <f t="shared" si="0"/>
        <v>0</v>
      </c>
      <c r="L31" s="81"/>
    </row>
    <row r="32" spans="2:12">
      <c r="B32" s="159"/>
      <c r="C32" s="158"/>
      <c r="D32" s="82" t="s">
        <v>132</v>
      </c>
      <c r="E32" s="80"/>
      <c r="F32" s="81"/>
      <c r="G32" s="81"/>
      <c r="H32" s="80"/>
      <c r="I32" s="81"/>
      <c r="J32" s="80"/>
      <c r="K32" s="84">
        <f t="shared" si="0"/>
        <v>0</v>
      </c>
      <c r="L32" s="81"/>
    </row>
    <row r="33" spans="2:12">
      <c r="B33" s="159"/>
      <c r="C33" s="158"/>
      <c r="D33" s="82" t="s">
        <v>133</v>
      </c>
      <c r="E33" s="80"/>
      <c r="F33" s="81"/>
      <c r="G33" s="81"/>
      <c r="H33" s="80"/>
      <c r="I33" s="81"/>
      <c r="J33" s="80"/>
      <c r="K33" s="84">
        <f t="shared" si="0"/>
        <v>0</v>
      </c>
      <c r="L33" s="81"/>
    </row>
    <row r="34" spans="2:12">
      <c r="B34" s="159" t="s">
        <v>5</v>
      </c>
      <c r="C34" s="157" t="s">
        <v>191</v>
      </c>
      <c r="D34" s="69" t="s">
        <v>129</v>
      </c>
      <c r="E34" s="80"/>
      <c r="F34" s="81"/>
      <c r="G34" s="81"/>
      <c r="H34" s="80"/>
      <c r="I34" s="81"/>
      <c r="J34" s="80"/>
      <c r="K34" s="84">
        <f t="shared" si="0"/>
        <v>0</v>
      </c>
      <c r="L34" s="81"/>
    </row>
    <row r="35" spans="2:12">
      <c r="B35" s="159"/>
      <c r="C35" s="158"/>
      <c r="D35" s="82" t="s">
        <v>130</v>
      </c>
      <c r="E35" s="80"/>
      <c r="F35" s="81"/>
      <c r="G35" s="81"/>
      <c r="H35" s="80"/>
      <c r="I35" s="81"/>
      <c r="J35" s="80"/>
      <c r="K35" s="84">
        <f t="shared" si="0"/>
        <v>0</v>
      </c>
      <c r="L35" s="81"/>
    </row>
    <row r="36" spans="2:12">
      <c r="B36" s="159"/>
      <c r="C36" s="158"/>
      <c r="D36" s="82" t="s">
        <v>131</v>
      </c>
      <c r="E36" s="80"/>
      <c r="F36" s="81"/>
      <c r="G36" s="81"/>
      <c r="H36" s="80"/>
      <c r="I36" s="81"/>
      <c r="J36" s="80"/>
      <c r="K36" s="84">
        <f t="shared" si="0"/>
        <v>0</v>
      </c>
      <c r="L36" s="81"/>
    </row>
    <row r="37" spans="2:12">
      <c r="B37" s="159"/>
      <c r="C37" s="158"/>
      <c r="D37" s="82" t="s">
        <v>132</v>
      </c>
      <c r="E37" s="80"/>
      <c r="F37" s="81"/>
      <c r="G37" s="81"/>
      <c r="H37" s="80"/>
      <c r="I37" s="81"/>
      <c r="J37" s="80"/>
      <c r="K37" s="84">
        <f t="shared" si="0"/>
        <v>0</v>
      </c>
      <c r="L37" s="81"/>
    </row>
    <row r="38" spans="2:12">
      <c r="B38" s="159"/>
      <c r="C38" s="158"/>
      <c r="D38" s="82" t="s">
        <v>133</v>
      </c>
      <c r="E38" s="80"/>
      <c r="F38" s="81"/>
      <c r="G38" s="81"/>
      <c r="H38" s="80"/>
      <c r="I38" s="81"/>
      <c r="J38" s="80"/>
      <c r="K38" s="84">
        <f t="shared" si="0"/>
        <v>0</v>
      </c>
      <c r="L38" s="81"/>
    </row>
    <row r="39" spans="2:12">
      <c r="B39" s="159" t="s">
        <v>37</v>
      </c>
      <c r="C39" s="157" t="s">
        <v>192</v>
      </c>
      <c r="D39" s="69" t="s">
        <v>129</v>
      </c>
      <c r="E39" s="80"/>
      <c r="F39" s="81"/>
      <c r="G39" s="81"/>
      <c r="H39" s="80"/>
      <c r="I39" s="81"/>
      <c r="J39" s="80"/>
      <c r="K39" s="84">
        <f t="shared" si="0"/>
        <v>0</v>
      </c>
      <c r="L39" s="81"/>
    </row>
    <row r="40" spans="2:12">
      <c r="B40" s="159"/>
      <c r="C40" s="158"/>
      <c r="D40" s="82" t="s">
        <v>130</v>
      </c>
      <c r="E40" s="80"/>
      <c r="F40" s="81"/>
      <c r="G40" s="81"/>
      <c r="H40" s="80"/>
      <c r="I40" s="81"/>
      <c r="J40" s="80"/>
      <c r="K40" s="84">
        <f t="shared" si="0"/>
        <v>0</v>
      </c>
      <c r="L40" s="81"/>
    </row>
    <row r="41" spans="2:12">
      <c r="B41" s="159"/>
      <c r="C41" s="158"/>
      <c r="D41" s="82" t="s">
        <v>131</v>
      </c>
      <c r="E41" s="80"/>
      <c r="F41" s="81"/>
      <c r="G41" s="81"/>
      <c r="H41" s="80"/>
      <c r="I41" s="81"/>
      <c r="J41" s="80"/>
      <c r="K41" s="84">
        <f t="shared" si="0"/>
        <v>0</v>
      </c>
      <c r="L41" s="81"/>
    </row>
    <row r="42" spans="2:12">
      <c r="B42" s="159"/>
      <c r="C42" s="158"/>
      <c r="D42" s="82" t="s">
        <v>132</v>
      </c>
      <c r="E42" s="80"/>
      <c r="F42" s="81"/>
      <c r="G42" s="81"/>
      <c r="H42" s="80"/>
      <c r="I42" s="81"/>
      <c r="J42" s="80"/>
      <c r="K42" s="84">
        <f t="shared" si="0"/>
        <v>0</v>
      </c>
      <c r="L42" s="81"/>
    </row>
    <row r="43" spans="2:12">
      <c r="B43" s="159"/>
      <c r="C43" s="158"/>
      <c r="D43" s="82" t="s">
        <v>133</v>
      </c>
      <c r="E43" s="80"/>
      <c r="F43" s="81"/>
      <c r="G43" s="81"/>
      <c r="H43" s="80"/>
      <c r="I43" s="81"/>
      <c r="J43" s="80"/>
      <c r="K43" s="84">
        <f t="shared" si="0"/>
        <v>0</v>
      </c>
      <c r="L43" s="81"/>
    </row>
    <row r="44" spans="2:12" ht="16" customHeight="1">
      <c r="B44" s="2" t="s">
        <v>120</v>
      </c>
      <c r="C44" s="4" t="s">
        <v>193</v>
      </c>
      <c r="D44" s="168" t="s">
        <v>115</v>
      </c>
      <c r="E44" s="169" t="s">
        <v>114</v>
      </c>
      <c r="F44" s="169" t="s">
        <v>116</v>
      </c>
      <c r="G44" s="170" t="s">
        <v>117</v>
      </c>
      <c r="H44" s="169" t="s">
        <v>262</v>
      </c>
      <c r="I44" s="169" t="s">
        <v>90</v>
      </c>
      <c r="J44" s="169" t="s">
        <v>195</v>
      </c>
      <c r="K44" s="168" t="s">
        <v>92</v>
      </c>
      <c r="L44" s="170" t="s">
        <v>93</v>
      </c>
    </row>
    <row r="45" spans="2:12">
      <c r="B45" s="85" t="s">
        <v>86</v>
      </c>
      <c r="C45" s="5" t="s">
        <v>87</v>
      </c>
      <c r="D45" s="168"/>
      <c r="E45" s="169"/>
      <c r="F45" s="169"/>
      <c r="G45" s="171"/>
      <c r="H45" s="169"/>
      <c r="I45" s="169"/>
      <c r="J45" s="169"/>
      <c r="K45" s="168"/>
      <c r="L45" s="171"/>
    </row>
    <row r="46" spans="2:12">
      <c r="B46" s="159" t="s">
        <v>26</v>
      </c>
      <c r="C46" s="157" t="s">
        <v>196</v>
      </c>
      <c r="D46" s="69" t="s">
        <v>129</v>
      </c>
      <c r="E46" s="80"/>
      <c r="F46" s="81"/>
      <c r="G46" s="81"/>
      <c r="H46" s="80"/>
      <c r="I46" s="81"/>
      <c r="J46" s="80"/>
      <c r="K46" s="84">
        <f t="shared" ref="K46:K75" si="1">J46-H46</f>
        <v>0</v>
      </c>
      <c r="L46" s="81"/>
    </row>
    <row r="47" spans="2:12">
      <c r="B47" s="159"/>
      <c r="C47" s="158"/>
      <c r="D47" s="82" t="s">
        <v>130</v>
      </c>
      <c r="E47" s="80"/>
      <c r="F47" s="81"/>
      <c r="G47" s="81"/>
      <c r="H47" s="80"/>
      <c r="I47" s="81"/>
      <c r="J47" s="80"/>
      <c r="K47" s="84">
        <f t="shared" si="1"/>
        <v>0</v>
      </c>
      <c r="L47" s="81"/>
    </row>
    <row r="48" spans="2:12">
      <c r="B48" s="159"/>
      <c r="C48" s="158"/>
      <c r="D48" s="82" t="s">
        <v>131</v>
      </c>
      <c r="E48" s="80"/>
      <c r="F48" s="81"/>
      <c r="G48" s="81"/>
      <c r="H48" s="80"/>
      <c r="I48" s="81"/>
      <c r="J48" s="80"/>
      <c r="K48" s="84">
        <f t="shared" si="1"/>
        <v>0</v>
      </c>
      <c r="L48" s="81"/>
    </row>
    <row r="49" spans="2:12">
      <c r="B49" s="159"/>
      <c r="C49" s="158"/>
      <c r="D49" s="82" t="s">
        <v>132</v>
      </c>
      <c r="E49" s="80"/>
      <c r="F49" s="81"/>
      <c r="G49" s="81"/>
      <c r="H49" s="80"/>
      <c r="I49" s="81"/>
      <c r="J49" s="80"/>
      <c r="K49" s="84">
        <f t="shared" si="1"/>
        <v>0</v>
      </c>
      <c r="L49" s="81"/>
    </row>
    <row r="50" spans="2:12">
      <c r="B50" s="159"/>
      <c r="C50" s="158"/>
      <c r="D50" s="82" t="s">
        <v>133</v>
      </c>
      <c r="E50" s="80"/>
      <c r="F50" s="81"/>
      <c r="G50" s="81"/>
      <c r="H50" s="80"/>
      <c r="I50" s="81"/>
      <c r="J50" s="80"/>
      <c r="K50" s="84">
        <f t="shared" si="1"/>
        <v>0</v>
      </c>
      <c r="L50" s="81"/>
    </row>
    <row r="51" spans="2:12">
      <c r="B51" s="159" t="s">
        <v>38</v>
      </c>
      <c r="C51" s="157" t="s">
        <v>197</v>
      </c>
      <c r="D51" s="69" t="s">
        <v>129</v>
      </c>
      <c r="E51" s="80"/>
      <c r="F51" s="81"/>
      <c r="G51" s="81"/>
      <c r="H51" s="80"/>
      <c r="I51" s="81"/>
      <c r="J51" s="80"/>
      <c r="K51" s="84">
        <f t="shared" si="1"/>
        <v>0</v>
      </c>
      <c r="L51" s="81"/>
    </row>
    <row r="52" spans="2:12">
      <c r="B52" s="159"/>
      <c r="C52" s="158"/>
      <c r="D52" s="82" t="s">
        <v>130</v>
      </c>
      <c r="E52" s="80"/>
      <c r="F52" s="81"/>
      <c r="G52" s="81"/>
      <c r="H52" s="80"/>
      <c r="I52" s="81"/>
      <c r="J52" s="80"/>
      <c r="K52" s="84">
        <f t="shared" si="1"/>
        <v>0</v>
      </c>
      <c r="L52" s="81"/>
    </row>
    <row r="53" spans="2:12">
      <c r="B53" s="159"/>
      <c r="C53" s="158"/>
      <c r="D53" s="82" t="s">
        <v>131</v>
      </c>
      <c r="E53" s="80"/>
      <c r="F53" s="81"/>
      <c r="G53" s="81"/>
      <c r="H53" s="80"/>
      <c r="I53" s="81"/>
      <c r="J53" s="80"/>
      <c r="K53" s="84">
        <f t="shared" si="1"/>
        <v>0</v>
      </c>
      <c r="L53" s="81"/>
    </row>
    <row r="54" spans="2:12">
      <c r="B54" s="159"/>
      <c r="C54" s="158"/>
      <c r="D54" s="82" t="s">
        <v>132</v>
      </c>
      <c r="E54" s="80"/>
      <c r="F54" s="81"/>
      <c r="G54" s="81"/>
      <c r="H54" s="80"/>
      <c r="I54" s="81"/>
      <c r="J54" s="80"/>
      <c r="K54" s="84">
        <f t="shared" si="1"/>
        <v>0</v>
      </c>
      <c r="L54" s="81"/>
    </row>
    <row r="55" spans="2:12">
      <c r="B55" s="159"/>
      <c r="C55" s="158"/>
      <c r="D55" s="82" t="s">
        <v>133</v>
      </c>
      <c r="E55" s="80"/>
      <c r="F55" s="81"/>
      <c r="G55" s="81"/>
      <c r="H55" s="80"/>
      <c r="I55" s="81"/>
      <c r="J55" s="80"/>
      <c r="K55" s="84">
        <f t="shared" si="1"/>
        <v>0</v>
      </c>
      <c r="L55" s="81"/>
    </row>
    <row r="56" spans="2:12">
      <c r="B56" s="159" t="s">
        <v>6</v>
      </c>
      <c r="C56" s="157" t="s">
        <v>198</v>
      </c>
      <c r="D56" s="69" t="s">
        <v>129</v>
      </c>
      <c r="E56" s="80"/>
      <c r="F56" s="81"/>
      <c r="G56" s="81"/>
      <c r="H56" s="80"/>
      <c r="I56" s="81"/>
      <c r="J56" s="80"/>
      <c r="K56" s="84">
        <f t="shared" si="1"/>
        <v>0</v>
      </c>
      <c r="L56" s="81"/>
    </row>
    <row r="57" spans="2:12">
      <c r="B57" s="159"/>
      <c r="C57" s="158"/>
      <c r="D57" s="82" t="s">
        <v>130</v>
      </c>
      <c r="E57" s="80"/>
      <c r="F57" s="81"/>
      <c r="G57" s="81"/>
      <c r="H57" s="80"/>
      <c r="I57" s="81"/>
      <c r="J57" s="80"/>
      <c r="K57" s="84">
        <f t="shared" si="1"/>
        <v>0</v>
      </c>
      <c r="L57" s="81"/>
    </row>
    <row r="58" spans="2:12">
      <c r="B58" s="159"/>
      <c r="C58" s="158"/>
      <c r="D58" s="82" t="s">
        <v>131</v>
      </c>
      <c r="E58" s="80"/>
      <c r="F58" s="81"/>
      <c r="G58" s="81"/>
      <c r="H58" s="80"/>
      <c r="I58" s="81"/>
      <c r="J58" s="80"/>
      <c r="K58" s="84">
        <f t="shared" si="1"/>
        <v>0</v>
      </c>
      <c r="L58" s="81"/>
    </row>
    <row r="59" spans="2:12">
      <c r="B59" s="159"/>
      <c r="C59" s="158"/>
      <c r="D59" s="82" t="s">
        <v>132</v>
      </c>
      <c r="E59" s="80"/>
      <c r="F59" s="81"/>
      <c r="G59" s="81"/>
      <c r="H59" s="80"/>
      <c r="I59" s="81"/>
      <c r="J59" s="80"/>
      <c r="K59" s="84">
        <f t="shared" si="1"/>
        <v>0</v>
      </c>
      <c r="L59" s="81"/>
    </row>
    <row r="60" spans="2:12">
      <c r="B60" s="159"/>
      <c r="C60" s="158"/>
      <c r="D60" s="82" t="s">
        <v>133</v>
      </c>
      <c r="E60" s="80"/>
      <c r="F60" s="81"/>
      <c r="G60" s="81"/>
      <c r="H60" s="80"/>
      <c r="I60" s="81"/>
      <c r="J60" s="80"/>
      <c r="K60" s="84">
        <f t="shared" si="1"/>
        <v>0</v>
      </c>
      <c r="L60" s="81"/>
    </row>
    <row r="61" spans="2:12">
      <c r="B61" s="159" t="s">
        <v>7</v>
      </c>
      <c r="C61" s="157" t="s">
        <v>199</v>
      </c>
      <c r="D61" s="69" t="s">
        <v>129</v>
      </c>
      <c r="E61" s="80"/>
      <c r="F61" s="81"/>
      <c r="G61" s="81"/>
      <c r="H61" s="80"/>
      <c r="I61" s="81"/>
      <c r="J61" s="80"/>
      <c r="K61" s="84">
        <f t="shared" si="1"/>
        <v>0</v>
      </c>
      <c r="L61" s="81"/>
    </row>
    <row r="62" spans="2:12">
      <c r="B62" s="159"/>
      <c r="C62" s="158"/>
      <c r="D62" s="82" t="s">
        <v>130</v>
      </c>
      <c r="E62" s="80"/>
      <c r="F62" s="81"/>
      <c r="G62" s="81"/>
      <c r="H62" s="80"/>
      <c r="I62" s="81"/>
      <c r="J62" s="80"/>
      <c r="K62" s="84">
        <f t="shared" si="1"/>
        <v>0</v>
      </c>
      <c r="L62" s="81"/>
    </row>
    <row r="63" spans="2:12">
      <c r="B63" s="159"/>
      <c r="C63" s="158"/>
      <c r="D63" s="82" t="s">
        <v>131</v>
      </c>
      <c r="E63" s="80"/>
      <c r="F63" s="81"/>
      <c r="G63" s="81"/>
      <c r="H63" s="80"/>
      <c r="I63" s="81"/>
      <c r="J63" s="80"/>
      <c r="K63" s="84">
        <f t="shared" si="1"/>
        <v>0</v>
      </c>
      <c r="L63" s="81"/>
    </row>
    <row r="64" spans="2:12">
      <c r="B64" s="159"/>
      <c r="C64" s="158"/>
      <c r="D64" s="82" t="s">
        <v>132</v>
      </c>
      <c r="E64" s="80"/>
      <c r="F64" s="81"/>
      <c r="G64" s="81"/>
      <c r="H64" s="80"/>
      <c r="I64" s="81"/>
      <c r="J64" s="80"/>
      <c r="K64" s="84">
        <f t="shared" si="1"/>
        <v>0</v>
      </c>
      <c r="L64" s="81"/>
    </row>
    <row r="65" spans="2:12">
      <c r="B65" s="159"/>
      <c r="C65" s="158"/>
      <c r="D65" s="82" t="s">
        <v>133</v>
      </c>
      <c r="E65" s="80"/>
      <c r="F65" s="81"/>
      <c r="G65" s="81"/>
      <c r="H65" s="80"/>
      <c r="I65" s="81"/>
      <c r="J65" s="80"/>
      <c r="K65" s="84">
        <f t="shared" si="1"/>
        <v>0</v>
      </c>
      <c r="L65" s="81"/>
    </row>
    <row r="66" spans="2:12">
      <c r="B66" s="159" t="s">
        <v>8</v>
      </c>
      <c r="C66" s="157" t="s">
        <v>201</v>
      </c>
      <c r="D66" s="69" t="s">
        <v>129</v>
      </c>
      <c r="E66" s="80"/>
      <c r="F66" s="81"/>
      <c r="G66" s="81"/>
      <c r="H66" s="80"/>
      <c r="I66" s="81"/>
      <c r="J66" s="80"/>
      <c r="K66" s="84">
        <f t="shared" si="1"/>
        <v>0</v>
      </c>
      <c r="L66" s="81"/>
    </row>
    <row r="67" spans="2:12">
      <c r="B67" s="159"/>
      <c r="C67" s="158"/>
      <c r="D67" s="82" t="s">
        <v>130</v>
      </c>
      <c r="E67" s="80"/>
      <c r="F67" s="81"/>
      <c r="G67" s="81"/>
      <c r="H67" s="80"/>
      <c r="I67" s="81"/>
      <c r="J67" s="80"/>
      <c r="K67" s="84">
        <f t="shared" si="1"/>
        <v>0</v>
      </c>
      <c r="L67" s="81"/>
    </row>
    <row r="68" spans="2:12">
      <c r="B68" s="159"/>
      <c r="C68" s="158"/>
      <c r="D68" s="82" t="s">
        <v>131</v>
      </c>
      <c r="E68" s="80"/>
      <c r="F68" s="81"/>
      <c r="G68" s="81"/>
      <c r="H68" s="80"/>
      <c r="I68" s="81"/>
      <c r="J68" s="80"/>
      <c r="K68" s="84">
        <f t="shared" si="1"/>
        <v>0</v>
      </c>
      <c r="L68" s="81"/>
    </row>
    <row r="69" spans="2:12">
      <c r="B69" s="159"/>
      <c r="C69" s="158"/>
      <c r="D69" s="82" t="s">
        <v>132</v>
      </c>
      <c r="E69" s="80"/>
      <c r="F69" s="81"/>
      <c r="G69" s="81"/>
      <c r="H69" s="80"/>
      <c r="I69" s="81"/>
      <c r="J69" s="80"/>
      <c r="K69" s="84">
        <f t="shared" si="1"/>
        <v>0</v>
      </c>
      <c r="L69" s="81"/>
    </row>
    <row r="70" spans="2:12">
      <c r="B70" s="159"/>
      <c r="C70" s="158"/>
      <c r="D70" s="82" t="s">
        <v>133</v>
      </c>
      <c r="E70" s="80"/>
      <c r="F70" s="81"/>
      <c r="G70" s="81"/>
      <c r="H70" s="80"/>
      <c r="I70" s="81"/>
      <c r="J70" s="80"/>
      <c r="K70" s="84">
        <f t="shared" si="1"/>
        <v>0</v>
      </c>
      <c r="L70" s="81"/>
    </row>
    <row r="71" spans="2:12">
      <c r="B71" s="159" t="s">
        <v>27</v>
      </c>
      <c r="C71" s="157" t="s">
        <v>200</v>
      </c>
      <c r="D71" s="69" t="s">
        <v>129</v>
      </c>
      <c r="E71" s="80"/>
      <c r="F71" s="81"/>
      <c r="G71" s="81"/>
      <c r="H71" s="80"/>
      <c r="I71" s="81"/>
      <c r="J71" s="80"/>
      <c r="K71" s="84">
        <f t="shared" si="1"/>
        <v>0</v>
      </c>
      <c r="L71" s="81"/>
    </row>
    <row r="72" spans="2:12">
      <c r="B72" s="159"/>
      <c r="C72" s="158"/>
      <c r="D72" s="82" t="s">
        <v>130</v>
      </c>
      <c r="E72" s="80"/>
      <c r="F72" s="81"/>
      <c r="G72" s="81"/>
      <c r="H72" s="80"/>
      <c r="I72" s="81"/>
      <c r="J72" s="80"/>
      <c r="K72" s="84">
        <f t="shared" si="1"/>
        <v>0</v>
      </c>
      <c r="L72" s="81"/>
    </row>
    <row r="73" spans="2:12">
      <c r="B73" s="159"/>
      <c r="C73" s="158"/>
      <c r="D73" s="82" t="s">
        <v>131</v>
      </c>
      <c r="E73" s="80"/>
      <c r="F73" s="81"/>
      <c r="G73" s="81"/>
      <c r="H73" s="80"/>
      <c r="I73" s="81"/>
      <c r="J73" s="80"/>
      <c r="K73" s="84">
        <f t="shared" si="1"/>
        <v>0</v>
      </c>
      <c r="L73" s="81"/>
    </row>
    <row r="74" spans="2:12">
      <c r="B74" s="159"/>
      <c r="C74" s="158"/>
      <c r="D74" s="82" t="s">
        <v>132</v>
      </c>
      <c r="E74" s="80"/>
      <c r="F74" s="81"/>
      <c r="G74" s="81"/>
      <c r="H74" s="80"/>
      <c r="I74" s="81"/>
      <c r="J74" s="80"/>
      <c r="K74" s="84">
        <f t="shared" si="1"/>
        <v>0</v>
      </c>
      <c r="L74" s="81"/>
    </row>
    <row r="75" spans="2:12">
      <c r="B75" s="159"/>
      <c r="C75" s="158"/>
      <c r="D75" s="82" t="s">
        <v>133</v>
      </c>
      <c r="E75" s="80"/>
      <c r="F75" s="81"/>
      <c r="G75" s="81"/>
      <c r="H75" s="80"/>
      <c r="I75" s="81"/>
      <c r="J75" s="80"/>
      <c r="K75" s="84">
        <f t="shared" si="1"/>
        <v>0</v>
      </c>
      <c r="L75" s="81"/>
    </row>
    <row r="76" spans="2:12" ht="16" customHeight="1">
      <c r="B76" s="2" t="s">
        <v>120</v>
      </c>
      <c r="C76" s="4" t="s">
        <v>202</v>
      </c>
      <c r="D76" s="168" t="s">
        <v>115</v>
      </c>
      <c r="E76" s="169" t="s">
        <v>114</v>
      </c>
      <c r="F76" s="169" t="s">
        <v>116</v>
      </c>
      <c r="G76" s="170" t="s">
        <v>117</v>
      </c>
      <c r="H76" s="169" t="s">
        <v>262</v>
      </c>
      <c r="I76" s="169" t="s">
        <v>90</v>
      </c>
      <c r="J76" s="169" t="s">
        <v>195</v>
      </c>
      <c r="K76" s="168" t="s">
        <v>92</v>
      </c>
      <c r="L76" s="170" t="s">
        <v>93</v>
      </c>
    </row>
    <row r="77" spans="2:12">
      <c r="B77" s="85" t="s">
        <v>86</v>
      </c>
      <c r="C77" s="5" t="s">
        <v>87</v>
      </c>
      <c r="D77" s="168"/>
      <c r="E77" s="169"/>
      <c r="F77" s="169"/>
      <c r="G77" s="171"/>
      <c r="H77" s="169"/>
      <c r="I77" s="169"/>
      <c r="J77" s="169"/>
      <c r="K77" s="168"/>
      <c r="L77" s="171"/>
    </row>
    <row r="78" spans="2:12">
      <c r="B78" s="159" t="s">
        <v>28</v>
      </c>
      <c r="C78" s="157" t="s">
        <v>203</v>
      </c>
      <c r="D78" s="69" t="s">
        <v>129</v>
      </c>
      <c r="E78" s="80"/>
      <c r="F78" s="81"/>
      <c r="G78" s="81"/>
      <c r="H78" s="80"/>
      <c r="I78" s="81"/>
      <c r="J78" s="80"/>
      <c r="K78" s="84">
        <f t="shared" ref="K78:K97" si="2">J78-H78</f>
        <v>0</v>
      </c>
      <c r="L78" s="81"/>
    </row>
    <row r="79" spans="2:12">
      <c r="B79" s="159"/>
      <c r="C79" s="158"/>
      <c r="D79" s="82" t="s">
        <v>130</v>
      </c>
      <c r="E79" s="80"/>
      <c r="F79" s="81"/>
      <c r="G79" s="81"/>
      <c r="H79" s="80"/>
      <c r="I79" s="102"/>
      <c r="J79" s="80"/>
      <c r="K79" s="84">
        <f t="shared" si="2"/>
        <v>0</v>
      </c>
      <c r="L79" s="81"/>
    </row>
    <row r="80" spans="2:12">
      <c r="B80" s="159"/>
      <c r="C80" s="158"/>
      <c r="D80" s="82" t="s">
        <v>131</v>
      </c>
      <c r="E80" s="80"/>
      <c r="F80" s="81"/>
      <c r="G80" s="81"/>
      <c r="H80" s="80"/>
      <c r="I80" s="81"/>
      <c r="J80" s="80"/>
      <c r="K80" s="84">
        <f t="shared" si="2"/>
        <v>0</v>
      </c>
      <c r="L80" s="81"/>
    </row>
    <row r="81" spans="2:12">
      <c r="B81" s="159"/>
      <c r="C81" s="158"/>
      <c r="D81" s="82" t="s">
        <v>132</v>
      </c>
      <c r="E81" s="80"/>
      <c r="F81" s="81"/>
      <c r="G81" s="81"/>
      <c r="H81" s="80"/>
      <c r="I81" s="81"/>
      <c r="J81" s="80"/>
      <c r="K81" s="84">
        <f t="shared" si="2"/>
        <v>0</v>
      </c>
      <c r="L81" s="81"/>
    </row>
    <row r="82" spans="2:12">
      <c r="B82" s="159"/>
      <c r="C82" s="158"/>
      <c r="D82" s="82" t="s">
        <v>133</v>
      </c>
      <c r="E82" s="80"/>
      <c r="F82" s="81"/>
      <c r="G82" s="81"/>
      <c r="H82" s="80"/>
      <c r="I82" s="81"/>
      <c r="J82" s="80"/>
      <c r="K82" s="84">
        <f t="shared" si="2"/>
        <v>0</v>
      </c>
      <c r="L82" s="81"/>
    </row>
    <row r="83" spans="2:12">
      <c r="B83" s="181" t="s">
        <v>9</v>
      </c>
      <c r="C83" s="157" t="s">
        <v>204</v>
      </c>
      <c r="D83" s="69" t="s">
        <v>129</v>
      </c>
      <c r="E83" s="80"/>
      <c r="F83" s="81"/>
      <c r="G83" s="81"/>
      <c r="H83" s="80"/>
      <c r="I83" s="81"/>
      <c r="J83" s="80"/>
      <c r="K83" s="84">
        <f t="shared" si="2"/>
        <v>0</v>
      </c>
      <c r="L83" s="81"/>
    </row>
    <row r="84" spans="2:12">
      <c r="B84" s="182"/>
      <c r="C84" s="158"/>
      <c r="D84" s="82" t="s">
        <v>130</v>
      </c>
      <c r="E84" s="80"/>
      <c r="F84" s="81"/>
      <c r="G84" s="81"/>
      <c r="H84" s="80"/>
      <c r="I84" s="81"/>
      <c r="J84" s="80"/>
      <c r="K84" s="84">
        <f t="shared" si="2"/>
        <v>0</v>
      </c>
      <c r="L84" s="81"/>
    </row>
    <row r="85" spans="2:12">
      <c r="B85" s="182"/>
      <c r="C85" s="158"/>
      <c r="D85" s="82" t="s">
        <v>131</v>
      </c>
      <c r="E85" s="80"/>
      <c r="F85" s="81"/>
      <c r="G85" s="81"/>
      <c r="H85" s="80"/>
      <c r="I85" s="81"/>
      <c r="J85" s="80"/>
      <c r="K85" s="84">
        <f t="shared" si="2"/>
        <v>0</v>
      </c>
      <c r="L85" s="81"/>
    </row>
    <row r="86" spans="2:12">
      <c r="B86" s="182"/>
      <c r="C86" s="158"/>
      <c r="D86" s="82" t="s">
        <v>132</v>
      </c>
      <c r="E86" s="80"/>
      <c r="F86" s="81"/>
      <c r="G86" s="81"/>
      <c r="H86" s="80"/>
      <c r="I86" s="81"/>
      <c r="J86" s="80"/>
      <c r="K86" s="84">
        <f t="shared" si="2"/>
        <v>0</v>
      </c>
      <c r="L86" s="81"/>
    </row>
    <row r="87" spans="2:12">
      <c r="B87" s="183"/>
      <c r="C87" s="158"/>
      <c r="D87" s="82" t="s">
        <v>133</v>
      </c>
      <c r="E87" s="80"/>
      <c r="F87" s="81"/>
      <c r="G87" s="81"/>
      <c r="H87" s="80"/>
      <c r="I87" s="81"/>
      <c r="J87" s="80"/>
      <c r="K87" s="84">
        <f t="shared" si="2"/>
        <v>0</v>
      </c>
      <c r="L87" s="81"/>
    </row>
    <row r="88" spans="2:12">
      <c r="B88" s="159" t="s">
        <v>39</v>
      </c>
      <c r="C88" s="157" t="s">
        <v>205</v>
      </c>
      <c r="D88" s="69" t="s">
        <v>129</v>
      </c>
      <c r="E88" s="80"/>
      <c r="F88" s="81"/>
      <c r="G88" s="81"/>
      <c r="H88" s="80"/>
      <c r="I88" s="81"/>
      <c r="J88" s="80"/>
      <c r="K88" s="84">
        <f t="shared" si="2"/>
        <v>0</v>
      </c>
      <c r="L88" s="81"/>
    </row>
    <row r="89" spans="2:12">
      <c r="B89" s="159"/>
      <c r="C89" s="158"/>
      <c r="D89" s="82" t="s">
        <v>130</v>
      </c>
      <c r="E89" s="80"/>
      <c r="F89" s="81"/>
      <c r="G89" s="81"/>
      <c r="H89" s="80"/>
      <c r="I89" s="81"/>
      <c r="J89" s="80"/>
      <c r="K89" s="84">
        <f t="shared" si="2"/>
        <v>0</v>
      </c>
      <c r="L89" s="81"/>
    </row>
    <row r="90" spans="2:12">
      <c r="B90" s="159"/>
      <c r="C90" s="158"/>
      <c r="D90" s="82" t="s">
        <v>131</v>
      </c>
      <c r="E90" s="80"/>
      <c r="F90" s="81"/>
      <c r="G90" s="81"/>
      <c r="H90" s="80"/>
      <c r="I90" s="81"/>
      <c r="J90" s="80"/>
      <c r="K90" s="84">
        <f t="shared" si="2"/>
        <v>0</v>
      </c>
      <c r="L90" s="81"/>
    </row>
    <row r="91" spans="2:12">
      <c r="B91" s="159"/>
      <c r="C91" s="158"/>
      <c r="D91" s="82" t="s">
        <v>132</v>
      </c>
      <c r="E91" s="80"/>
      <c r="F91" s="81"/>
      <c r="G91" s="81"/>
      <c r="H91" s="80"/>
      <c r="I91" s="81"/>
      <c r="J91" s="80"/>
      <c r="K91" s="84">
        <f t="shared" si="2"/>
        <v>0</v>
      </c>
      <c r="L91" s="81"/>
    </row>
    <row r="92" spans="2:12">
      <c r="B92" s="159"/>
      <c r="C92" s="158"/>
      <c r="D92" s="82" t="s">
        <v>133</v>
      </c>
      <c r="E92" s="80"/>
      <c r="F92" s="81"/>
      <c r="G92" s="81"/>
      <c r="H92" s="80"/>
      <c r="I92" s="81"/>
      <c r="J92" s="80"/>
      <c r="K92" s="84">
        <f t="shared" si="2"/>
        <v>0</v>
      </c>
      <c r="L92" s="81"/>
    </row>
    <row r="93" spans="2:12">
      <c r="B93" s="159" t="s">
        <v>29</v>
      </c>
      <c r="C93" s="157" t="s">
        <v>206</v>
      </c>
      <c r="D93" s="69" t="s">
        <v>129</v>
      </c>
      <c r="E93" s="80"/>
      <c r="F93" s="81"/>
      <c r="G93" s="81"/>
      <c r="H93" s="80"/>
      <c r="I93" s="81"/>
      <c r="J93" s="80"/>
      <c r="K93" s="84">
        <f t="shared" si="2"/>
        <v>0</v>
      </c>
      <c r="L93" s="81"/>
    </row>
    <row r="94" spans="2:12">
      <c r="B94" s="180"/>
      <c r="C94" s="158"/>
      <c r="D94" s="82" t="s">
        <v>130</v>
      </c>
      <c r="E94" s="80"/>
      <c r="F94" s="81"/>
      <c r="G94" s="81"/>
      <c r="H94" s="80"/>
      <c r="I94" s="81"/>
      <c r="J94" s="80"/>
      <c r="K94" s="84">
        <f t="shared" si="2"/>
        <v>0</v>
      </c>
      <c r="L94" s="81"/>
    </row>
    <row r="95" spans="2:12">
      <c r="B95" s="180"/>
      <c r="C95" s="158"/>
      <c r="D95" s="82" t="s">
        <v>131</v>
      </c>
      <c r="E95" s="80"/>
      <c r="F95" s="81"/>
      <c r="G95" s="81"/>
      <c r="H95" s="80"/>
      <c r="I95" s="81"/>
      <c r="J95" s="80"/>
      <c r="K95" s="84">
        <f t="shared" si="2"/>
        <v>0</v>
      </c>
      <c r="L95" s="81"/>
    </row>
    <row r="96" spans="2:12">
      <c r="B96" s="180"/>
      <c r="C96" s="158"/>
      <c r="D96" s="82" t="s">
        <v>132</v>
      </c>
      <c r="E96" s="80"/>
      <c r="F96" s="81"/>
      <c r="G96" s="81"/>
      <c r="H96" s="80"/>
      <c r="I96" s="81"/>
      <c r="J96" s="80"/>
      <c r="K96" s="84">
        <f t="shared" si="2"/>
        <v>0</v>
      </c>
      <c r="L96" s="81"/>
    </row>
    <row r="97" spans="2:12">
      <c r="B97" s="180"/>
      <c r="C97" s="158"/>
      <c r="D97" s="82" t="s">
        <v>133</v>
      </c>
      <c r="E97" s="80"/>
      <c r="F97" s="81"/>
      <c r="G97" s="81"/>
      <c r="H97" s="80"/>
      <c r="I97" s="81"/>
      <c r="J97" s="80"/>
      <c r="K97" s="84">
        <f t="shared" si="2"/>
        <v>0</v>
      </c>
      <c r="L97" s="81"/>
    </row>
    <row r="98" spans="2:12" ht="16" customHeight="1">
      <c r="B98" s="2" t="s">
        <v>120</v>
      </c>
      <c r="C98" s="4" t="s">
        <v>207</v>
      </c>
      <c r="D98" s="168" t="s">
        <v>115</v>
      </c>
      <c r="E98" s="169" t="s">
        <v>114</v>
      </c>
      <c r="F98" s="169" t="s">
        <v>116</v>
      </c>
      <c r="G98" s="170" t="s">
        <v>117</v>
      </c>
      <c r="H98" s="169" t="s">
        <v>262</v>
      </c>
      <c r="I98" s="169" t="s">
        <v>90</v>
      </c>
      <c r="J98" s="169" t="s">
        <v>195</v>
      </c>
      <c r="K98" s="168" t="s">
        <v>92</v>
      </c>
      <c r="L98" s="170" t="s">
        <v>93</v>
      </c>
    </row>
    <row r="99" spans="2:12">
      <c r="B99" s="85" t="s">
        <v>86</v>
      </c>
      <c r="C99" s="5" t="s">
        <v>87</v>
      </c>
      <c r="D99" s="168"/>
      <c r="E99" s="169"/>
      <c r="F99" s="169"/>
      <c r="G99" s="171"/>
      <c r="H99" s="169"/>
      <c r="I99" s="169"/>
      <c r="J99" s="169"/>
      <c r="K99" s="168"/>
      <c r="L99" s="171"/>
    </row>
    <row r="100" spans="2:12">
      <c r="B100" s="159" t="s">
        <v>40</v>
      </c>
      <c r="C100" s="157" t="s">
        <v>208</v>
      </c>
      <c r="D100" s="69" t="s">
        <v>129</v>
      </c>
      <c r="E100" s="80"/>
      <c r="F100" s="81"/>
      <c r="G100" s="81"/>
      <c r="H100" s="80"/>
      <c r="I100" s="81"/>
      <c r="J100" s="80"/>
      <c r="K100" s="84">
        <f t="shared" ref="K100:K124" si="3">J100-H100</f>
        <v>0</v>
      </c>
      <c r="L100" s="81"/>
    </row>
    <row r="101" spans="2:12">
      <c r="B101" s="159"/>
      <c r="C101" s="158"/>
      <c r="D101" s="82" t="s">
        <v>130</v>
      </c>
      <c r="E101" s="80"/>
      <c r="F101" s="81"/>
      <c r="G101" s="81"/>
      <c r="H101" s="80"/>
      <c r="I101" s="81"/>
      <c r="J101" s="80"/>
      <c r="K101" s="84">
        <f t="shared" si="3"/>
        <v>0</v>
      </c>
      <c r="L101" s="81"/>
    </row>
    <row r="102" spans="2:12">
      <c r="B102" s="159"/>
      <c r="C102" s="158"/>
      <c r="D102" s="82" t="s">
        <v>131</v>
      </c>
      <c r="E102" s="80"/>
      <c r="F102" s="81"/>
      <c r="G102" s="81"/>
      <c r="H102" s="80"/>
      <c r="I102" s="81"/>
      <c r="J102" s="80"/>
      <c r="K102" s="84">
        <f t="shared" si="3"/>
        <v>0</v>
      </c>
      <c r="L102" s="81"/>
    </row>
    <row r="103" spans="2:12">
      <c r="B103" s="159"/>
      <c r="C103" s="158"/>
      <c r="D103" s="82" t="s">
        <v>132</v>
      </c>
      <c r="E103" s="80"/>
      <c r="F103" s="81"/>
      <c r="G103" s="81"/>
      <c r="H103" s="80"/>
      <c r="I103" s="81"/>
      <c r="J103" s="80"/>
      <c r="K103" s="84">
        <f t="shared" si="3"/>
        <v>0</v>
      </c>
      <c r="L103" s="81"/>
    </row>
    <row r="104" spans="2:12">
      <c r="B104" s="159"/>
      <c r="C104" s="158"/>
      <c r="D104" s="82" t="s">
        <v>133</v>
      </c>
      <c r="E104" s="80"/>
      <c r="F104" s="81"/>
      <c r="G104" s="81"/>
      <c r="H104" s="80"/>
      <c r="I104" s="81"/>
      <c r="J104" s="80"/>
      <c r="K104" s="84">
        <f t="shared" si="3"/>
        <v>0</v>
      </c>
      <c r="L104" s="81"/>
    </row>
    <row r="105" spans="2:12">
      <c r="B105" s="159" t="s">
        <v>10</v>
      </c>
      <c r="C105" s="157" t="s">
        <v>209</v>
      </c>
      <c r="D105" s="69" t="s">
        <v>129</v>
      </c>
      <c r="E105" s="80"/>
      <c r="F105" s="81"/>
      <c r="G105" s="81"/>
      <c r="H105" s="80"/>
      <c r="I105" s="81"/>
      <c r="J105" s="80"/>
      <c r="K105" s="84">
        <f t="shared" si="3"/>
        <v>0</v>
      </c>
      <c r="L105" s="81"/>
    </row>
    <row r="106" spans="2:12">
      <c r="B106" s="159"/>
      <c r="C106" s="158"/>
      <c r="D106" s="82" t="s">
        <v>130</v>
      </c>
      <c r="E106" s="80"/>
      <c r="F106" s="81"/>
      <c r="G106" s="81"/>
      <c r="H106" s="80"/>
      <c r="I106" s="81"/>
      <c r="J106" s="80"/>
      <c r="K106" s="84">
        <f t="shared" si="3"/>
        <v>0</v>
      </c>
      <c r="L106" s="81"/>
    </row>
    <row r="107" spans="2:12">
      <c r="B107" s="159"/>
      <c r="C107" s="158"/>
      <c r="D107" s="82" t="s">
        <v>131</v>
      </c>
      <c r="E107" s="80"/>
      <c r="F107" s="81"/>
      <c r="G107" s="81"/>
      <c r="H107" s="80"/>
      <c r="I107" s="81"/>
      <c r="J107" s="80"/>
      <c r="K107" s="84">
        <f t="shared" si="3"/>
        <v>0</v>
      </c>
      <c r="L107" s="81"/>
    </row>
    <row r="108" spans="2:12">
      <c r="B108" s="159"/>
      <c r="C108" s="158"/>
      <c r="D108" s="82" t="s">
        <v>132</v>
      </c>
      <c r="E108" s="80"/>
      <c r="F108" s="81"/>
      <c r="G108" s="81"/>
      <c r="H108" s="80"/>
      <c r="I108" s="81"/>
      <c r="J108" s="80"/>
      <c r="K108" s="84">
        <f t="shared" si="3"/>
        <v>0</v>
      </c>
      <c r="L108" s="81"/>
    </row>
    <row r="109" spans="2:12">
      <c r="B109" s="159"/>
      <c r="C109" s="158"/>
      <c r="D109" s="82" t="s">
        <v>133</v>
      </c>
      <c r="E109" s="80"/>
      <c r="F109" s="81"/>
      <c r="G109" s="81"/>
      <c r="H109" s="80"/>
      <c r="I109" s="81"/>
      <c r="J109" s="80"/>
      <c r="K109" s="84">
        <f t="shared" si="3"/>
        <v>0</v>
      </c>
      <c r="L109" s="81"/>
    </row>
    <row r="110" spans="2:12">
      <c r="B110" s="159" t="s">
        <v>11</v>
      </c>
      <c r="C110" s="157" t="s">
        <v>210</v>
      </c>
      <c r="D110" s="69" t="s">
        <v>129</v>
      </c>
      <c r="E110" s="80"/>
      <c r="F110" s="81"/>
      <c r="G110" s="81"/>
      <c r="H110" s="80"/>
      <c r="I110" s="81"/>
      <c r="J110" s="80"/>
      <c r="K110" s="84">
        <f t="shared" si="3"/>
        <v>0</v>
      </c>
      <c r="L110" s="81"/>
    </row>
    <row r="111" spans="2:12">
      <c r="B111" s="159"/>
      <c r="C111" s="158"/>
      <c r="D111" s="82" t="s">
        <v>130</v>
      </c>
      <c r="E111" s="80"/>
      <c r="F111" s="81"/>
      <c r="G111" s="81"/>
      <c r="H111" s="80"/>
      <c r="I111" s="81"/>
      <c r="J111" s="80"/>
      <c r="K111" s="84">
        <f t="shared" si="3"/>
        <v>0</v>
      </c>
      <c r="L111" s="81"/>
    </row>
    <row r="112" spans="2:12">
      <c r="B112" s="159"/>
      <c r="C112" s="158"/>
      <c r="D112" s="82" t="s">
        <v>131</v>
      </c>
      <c r="E112" s="80"/>
      <c r="F112" s="81"/>
      <c r="G112" s="81"/>
      <c r="H112" s="80"/>
      <c r="I112" s="81"/>
      <c r="J112" s="80"/>
      <c r="K112" s="84">
        <f t="shared" si="3"/>
        <v>0</v>
      </c>
      <c r="L112" s="81"/>
    </row>
    <row r="113" spans="2:12">
      <c r="B113" s="159"/>
      <c r="C113" s="158"/>
      <c r="D113" s="82" t="s">
        <v>132</v>
      </c>
      <c r="E113" s="80"/>
      <c r="F113" s="81"/>
      <c r="G113" s="81"/>
      <c r="H113" s="80"/>
      <c r="I113" s="81"/>
      <c r="J113" s="80"/>
      <c r="K113" s="84">
        <f t="shared" si="3"/>
        <v>0</v>
      </c>
      <c r="L113" s="81"/>
    </row>
    <row r="114" spans="2:12" ht="42" customHeight="1">
      <c r="B114" s="159"/>
      <c r="C114" s="158"/>
      <c r="D114" s="82" t="s">
        <v>133</v>
      </c>
      <c r="E114" s="80"/>
      <c r="F114" s="81"/>
      <c r="G114" s="81"/>
      <c r="H114" s="80"/>
      <c r="I114" s="81"/>
      <c r="J114" s="80"/>
      <c r="K114" s="84">
        <f t="shared" si="3"/>
        <v>0</v>
      </c>
      <c r="L114" s="81"/>
    </row>
    <row r="115" spans="2:12">
      <c r="B115" s="159" t="s">
        <v>30</v>
      </c>
      <c r="C115" s="157" t="s">
        <v>211</v>
      </c>
      <c r="D115" s="69" t="s">
        <v>129</v>
      </c>
      <c r="E115" s="80"/>
      <c r="F115" s="81"/>
      <c r="G115" s="81"/>
      <c r="H115" s="80"/>
      <c r="I115" s="81"/>
      <c r="J115" s="80"/>
      <c r="K115" s="84">
        <f t="shared" si="3"/>
        <v>0</v>
      </c>
      <c r="L115" s="81"/>
    </row>
    <row r="116" spans="2:12">
      <c r="B116" s="159"/>
      <c r="C116" s="158"/>
      <c r="D116" s="82" t="s">
        <v>130</v>
      </c>
      <c r="E116" s="80"/>
      <c r="F116" s="81"/>
      <c r="G116" s="81"/>
      <c r="H116" s="80"/>
      <c r="I116" s="81"/>
      <c r="J116" s="80"/>
      <c r="K116" s="84">
        <f t="shared" si="3"/>
        <v>0</v>
      </c>
      <c r="L116" s="81"/>
    </row>
    <row r="117" spans="2:12">
      <c r="B117" s="159"/>
      <c r="C117" s="158"/>
      <c r="D117" s="82" t="s">
        <v>131</v>
      </c>
      <c r="E117" s="80"/>
      <c r="F117" s="81"/>
      <c r="G117" s="81"/>
      <c r="H117" s="80"/>
      <c r="I117" s="81"/>
      <c r="J117" s="80"/>
      <c r="K117" s="84">
        <f t="shared" si="3"/>
        <v>0</v>
      </c>
      <c r="L117" s="81"/>
    </row>
    <row r="118" spans="2:12">
      <c r="B118" s="159"/>
      <c r="C118" s="158"/>
      <c r="D118" s="82" t="s">
        <v>132</v>
      </c>
      <c r="E118" s="80"/>
      <c r="F118" s="81"/>
      <c r="G118" s="81"/>
      <c r="H118" s="80"/>
      <c r="I118" s="81"/>
      <c r="J118" s="80"/>
      <c r="K118" s="84">
        <f t="shared" si="3"/>
        <v>0</v>
      </c>
      <c r="L118" s="81"/>
    </row>
    <row r="119" spans="2:12">
      <c r="B119" s="159"/>
      <c r="C119" s="158"/>
      <c r="D119" s="82" t="s">
        <v>133</v>
      </c>
      <c r="E119" s="80"/>
      <c r="F119" s="81"/>
      <c r="G119" s="81"/>
      <c r="H119" s="80"/>
      <c r="I119" s="81"/>
      <c r="J119" s="80"/>
      <c r="K119" s="84">
        <f t="shared" si="3"/>
        <v>0</v>
      </c>
      <c r="L119" s="81"/>
    </row>
    <row r="120" spans="2:12" ht="25" customHeight="1">
      <c r="B120" s="159" t="s">
        <v>41</v>
      </c>
      <c r="C120" s="178" t="s">
        <v>212</v>
      </c>
      <c r="D120" s="69" t="s">
        <v>129</v>
      </c>
      <c r="E120" s="80"/>
      <c r="F120" s="81"/>
      <c r="G120" s="81"/>
      <c r="H120" s="80"/>
      <c r="I120" s="81"/>
      <c r="J120" s="80"/>
      <c r="K120" s="84">
        <f t="shared" si="3"/>
        <v>0</v>
      </c>
      <c r="L120" s="81"/>
    </row>
    <row r="121" spans="2:12" ht="25" customHeight="1">
      <c r="B121" s="159"/>
      <c r="C121" s="179"/>
      <c r="D121" s="82" t="s">
        <v>130</v>
      </c>
      <c r="E121" s="80"/>
      <c r="F121" s="81"/>
      <c r="G121" s="81"/>
      <c r="H121" s="80"/>
      <c r="I121" s="81"/>
      <c r="J121" s="80"/>
      <c r="K121" s="84">
        <f t="shared" si="3"/>
        <v>0</v>
      </c>
      <c r="L121" s="81"/>
    </row>
    <row r="122" spans="2:12" ht="25" customHeight="1">
      <c r="B122" s="159"/>
      <c r="C122" s="179"/>
      <c r="D122" s="82" t="s">
        <v>131</v>
      </c>
      <c r="E122" s="80"/>
      <c r="F122" s="81"/>
      <c r="G122" s="81"/>
      <c r="H122" s="80"/>
      <c r="I122" s="102"/>
      <c r="J122" s="80"/>
      <c r="K122" s="84">
        <f t="shared" si="3"/>
        <v>0</v>
      </c>
      <c r="L122" s="81"/>
    </row>
    <row r="123" spans="2:12" ht="25" customHeight="1">
      <c r="B123" s="159"/>
      <c r="C123" s="179"/>
      <c r="D123" s="82" t="s">
        <v>132</v>
      </c>
      <c r="E123" s="80"/>
      <c r="F123" s="81"/>
      <c r="G123" s="81"/>
      <c r="H123" s="80"/>
      <c r="I123" s="81"/>
      <c r="J123" s="80"/>
      <c r="K123" s="84">
        <f t="shared" si="3"/>
        <v>0</v>
      </c>
      <c r="L123" s="81"/>
    </row>
    <row r="124" spans="2:12" ht="25" customHeight="1">
      <c r="B124" s="159"/>
      <c r="C124" s="179"/>
      <c r="D124" s="82" t="s">
        <v>133</v>
      </c>
      <c r="E124" s="80"/>
      <c r="F124" s="81"/>
      <c r="G124" s="81"/>
      <c r="H124" s="80"/>
      <c r="I124" s="81"/>
      <c r="J124" s="80"/>
      <c r="K124" s="84">
        <f t="shared" si="3"/>
        <v>0</v>
      </c>
      <c r="L124" s="81"/>
    </row>
  </sheetData>
  <sheetProtection password="EEBD" sheet="1" objects="1" scenarios="1"/>
  <mergeCells count="83">
    <mergeCell ref="L76:L77"/>
    <mergeCell ref="L44:L45"/>
    <mergeCell ref="L98:L99"/>
    <mergeCell ref="D98:D99"/>
    <mergeCell ref="E98:E99"/>
    <mergeCell ref="F98:F99"/>
    <mergeCell ref="G98:G99"/>
    <mergeCell ref="H98:H99"/>
    <mergeCell ref="K98:K99"/>
    <mergeCell ref="G76:G77"/>
    <mergeCell ref="H76:H77"/>
    <mergeCell ref="I76:I77"/>
    <mergeCell ref="J76:J77"/>
    <mergeCell ref="K76:K77"/>
    <mergeCell ref="I98:I99"/>
    <mergeCell ref="J98:J99"/>
    <mergeCell ref="B83:B87"/>
    <mergeCell ref="C83:C87"/>
    <mergeCell ref="D76:D77"/>
    <mergeCell ref="E76:E77"/>
    <mergeCell ref="F76:F77"/>
    <mergeCell ref="B71:B75"/>
    <mergeCell ref="C71:C75"/>
    <mergeCell ref="B78:B82"/>
    <mergeCell ref="C78:C82"/>
    <mergeCell ref="B61:B65"/>
    <mergeCell ref="C61:C65"/>
    <mergeCell ref="B66:B70"/>
    <mergeCell ref="C66:C70"/>
    <mergeCell ref="I44:I45"/>
    <mergeCell ref="J44:J45"/>
    <mergeCell ref="K44:K45"/>
    <mergeCell ref="B56:B60"/>
    <mergeCell ref="C56:C60"/>
    <mergeCell ref="D44:D45"/>
    <mergeCell ref="E44:E45"/>
    <mergeCell ref="F44:F45"/>
    <mergeCell ref="G44:G45"/>
    <mergeCell ref="H44:H45"/>
    <mergeCell ref="B46:B50"/>
    <mergeCell ref="C46:C50"/>
    <mergeCell ref="B51:B55"/>
    <mergeCell ref="C51:C55"/>
    <mergeCell ref="I2:I3"/>
    <mergeCell ref="J2:J3"/>
    <mergeCell ref="K2:K3"/>
    <mergeCell ref="L2:L3"/>
    <mergeCell ref="B1:L1"/>
    <mergeCell ref="B24:B28"/>
    <mergeCell ref="C24:C28"/>
    <mergeCell ref="B29:B33"/>
    <mergeCell ref="C29:C33"/>
    <mergeCell ref="B39:B43"/>
    <mergeCell ref="C39:C43"/>
    <mergeCell ref="B34:B38"/>
    <mergeCell ref="C34:C38"/>
    <mergeCell ref="B9:B13"/>
    <mergeCell ref="C9:C13"/>
    <mergeCell ref="B14:B18"/>
    <mergeCell ref="C14:C18"/>
    <mergeCell ref="B19:B23"/>
    <mergeCell ref="C19:C23"/>
    <mergeCell ref="C4:C8"/>
    <mergeCell ref="B4:B8"/>
    <mergeCell ref="F2:F3"/>
    <mergeCell ref="H2:H3"/>
    <mergeCell ref="D2:D3"/>
    <mergeCell ref="E2:E3"/>
    <mergeCell ref="G2:G3"/>
    <mergeCell ref="B88:B92"/>
    <mergeCell ref="C88:C92"/>
    <mergeCell ref="B110:B114"/>
    <mergeCell ref="C110:C114"/>
    <mergeCell ref="B120:B124"/>
    <mergeCell ref="C120:C124"/>
    <mergeCell ref="B105:B109"/>
    <mergeCell ref="C105:C109"/>
    <mergeCell ref="B115:B119"/>
    <mergeCell ref="C115:C119"/>
    <mergeCell ref="B93:B97"/>
    <mergeCell ref="C93:C97"/>
    <mergeCell ref="B100:B104"/>
    <mergeCell ref="C100:C104"/>
  </mergeCells>
  <conditionalFormatting sqref="E4:E43 E46:E97 E100:E124">
    <cfRule type="expression" dxfId="53" priority="82">
      <formula>$E4="Yes"</formula>
    </cfRule>
    <cfRule type="expression" dxfId="52" priority="83">
      <formula>$E4</formula>
    </cfRule>
  </conditionalFormatting>
  <conditionalFormatting sqref="E44:F75 I80:I97 E100:L120 E123:L124 E121:H122 J121:L122 E78:F97 E76:E77">
    <cfRule type="expression" dxfId="51" priority="11">
      <formula>$E44="No"</formula>
    </cfRule>
  </conditionalFormatting>
  <conditionalFormatting sqref="E4:L43">
    <cfRule type="expression" dxfId="50" priority="22">
      <formula>$E4="No"</formula>
    </cfRule>
  </conditionalFormatting>
  <conditionalFormatting sqref="G46:G75">
    <cfRule type="expression" dxfId="49" priority="69">
      <formula>$E46="No"</formula>
    </cfRule>
  </conditionalFormatting>
  <conditionalFormatting sqref="G78:G97">
    <cfRule type="expression" dxfId="48" priority="56">
      <formula>$E78="No"</formula>
    </cfRule>
  </conditionalFormatting>
  <conditionalFormatting sqref="H1:H3 H44:H45 H125:H1048576">
    <cfRule type="dataBar" priority="34">
      <dataBar>
        <cfvo type="num" val="1"/>
        <cfvo type="num" val="5"/>
        <color rgb="FF638EC6"/>
      </dataBar>
      <extLst>
        <ext xmlns:x14="http://schemas.microsoft.com/office/spreadsheetml/2009/9/main" uri="{B025F937-C7B1-47D3-B67F-A62EFF666E3E}">
          <x14:id>{DF3056CF-8A93-9047-9F3B-9BF8179EAE54}</x14:id>
        </ext>
      </extLst>
    </cfRule>
  </conditionalFormatting>
  <conditionalFormatting sqref="H44:L44 H45:K45">
    <cfRule type="expression" dxfId="47" priority="32">
      <formula>$E44="No"</formula>
    </cfRule>
  </conditionalFormatting>
  <conditionalFormatting sqref="I46:I75">
    <cfRule type="expression" dxfId="46" priority="86">
      <formula>$E46="No"</formula>
    </cfRule>
  </conditionalFormatting>
  <conditionalFormatting sqref="K46:L75">
    <cfRule type="expression" dxfId="45" priority="21">
      <formula>$E46="No"</formula>
    </cfRule>
  </conditionalFormatting>
  <conditionalFormatting sqref="K78:L97">
    <cfRule type="expression" dxfId="44" priority="20">
      <formula>$E78="No"</formula>
    </cfRule>
  </conditionalFormatting>
  <conditionalFormatting sqref="I78 I121">
    <cfRule type="expression" dxfId="43" priority="120">
      <formula>$E79="No"</formula>
    </cfRule>
  </conditionalFormatting>
  <conditionalFormatting sqref="F76:F77">
    <cfRule type="expression" dxfId="42" priority="7">
      <formula>$E76="No"</formula>
    </cfRule>
  </conditionalFormatting>
  <conditionalFormatting sqref="H76:H77">
    <cfRule type="dataBar" priority="9">
      <dataBar>
        <cfvo type="num" val="1"/>
        <cfvo type="num" val="5"/>
        <color rgb="FF638EC6"/>
      </dataBar>
      <extLst>
        <ext xmlns:x14="http://schemas.microsoft.com/office/spreadsheetml/2009/9/main" uri="{B025F937-C7B1-47D3-B67F-A62EFF666E3E}">
          <x14:id>{1024A42D-90F3-4C79-AAE6-9A0EA304429B}</x14:id>
        </ext>
      </extLst>
    </cfRule>
  </conditionalFormatting>
  <conditionalFormatting sqref="H76:L76 H77:K77">
    <cfRule type="expression" dxfId="41" priority="8">
      <formula>$E76="No"</formula>
    </cfRule>
  </conditionalFormatting>
  <conditionalFormatting sqref="E98:E99">
    <cfRule type="expression" dxfId="40" priority="5">
      <formula>$E98="Yes"</formula>
    </cfRule>
    <cfRule type="expression" dxfId="39" priority="6">
      <formula>$E98</formula>
    </cfRule>
  </conditionalFormatting>
  <conditionalFormatting sqref="E98:E99">
    <cfRule type="expression" dxfId="38" priority="4">
      <formula>$E98="No"</formula>
    </cfRule>
  </conditionalFormatting>
  <conditionalFormatting sqref="F98:F99">
    <cfRule type="expression" dxfId="37" priority="1">
      <formula>$E98="No"</formula>
    </cfRule>
  </conditionalFormatting>
  <conditionalFormatting sqref="H98:H99">
    <cfRule type="dataBar" priority="3">
      <dataBar>
        <cfvo type="num" val="1"/>
        <cfvo type="num" val="5"/>
        <color rgb="FF638EC6"/>
      </dataBar>
      <extLst>
        <ext xmlns:x14="http://schemas.microsoft.com/office/spreadsheetml/2009/9/main" uri="{B025F937-C7B1-47D3-B67F-A62EFF666E3E}">
          <x14:id>{83634697-BADE-421C-AE71-99C972C1C01E}</x14:id>
        </ext>
      </extLst>
    </cfRule>
  </conditionalFormatting>
  <conditionalFormatting sqref="H98:L98 H99:K99">
    <cfRule type="expression" dxfId="36" priority="2">
      <formula>$E98="No"</formula>
    </cfRule>
  </conditionalFormatting>
  <dataValidations count="3">
    <dataValidation type="custom" allowBlank="1" showInputMessage="1" showErrorMessage="1" sqref="G46:G75 G4:G43 G78:G97 G100:G124">
      <formula1>F4</formula1>
    </dataValidation>
    <dataValidation type="list" allowBlank="1" showInputMessage="1" showErrorMessage="1" sqref="E78:E97 E46:E75 E4:E43 E100:E124">
      <formula1>"Yes,No"</formula1>
    </dataValidation>
    <dataValidation type="list" allowBlank="1" showInputMessage="1" showErrorMessage="1" sqref="H100:H124 J4:J43 J46:J75 J78:J97 H4:H43 H46:H75 H78:H97 J100:J124">
      <formula1>"1,2,3,4,5"</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DF3056CF-8A93-9047-9F3B-9BF8179EAE54}">
            <x14:dataBar minLength="0" maxLength="100" gradient="0">
              <x14:cfvo type="num">
                <xm:f>1</xm:f>
              </x14:cfvo>
              <x14:cfvo type="num">
                <xm:f>5</xm:f>
              </x14:cfvo>
              <x14:negativeFillColor rgb="FFFF0000"/>
              <x14:axisColor rgb="FF000000"/>
            </x14:dataBar>
          </x14:cfRule>
          <xm:sqref>H1:H3 H44:H45 H125:H1048576</xm:sqref>
        </x14:conditionalFormatting>
        <x14:conditionalFormatting xmlns:xm="http://schemas.microsoft.com/office/excel/2006/main">
          <x14:cfRule type="dataBar" id="{1024A42D-90F3-4C79-AAE6-9A0EA304429B}">
            <x14:dataBar minLength="0" maxLength="100" gradient="0">
              <x14:cfvo type="num">
                <xm:f>1</xm:f>
              </x14:cfvo>
              <x14:cfvo type="num">
                <xm:f>5</xm:f>
              </x14:cfvo>
              <x14:negativeFillColor rgb="FFFF0000"/>
              <x14:axisColor rgb="FF000000"/>
            </x14:dataBar>
          </x14:cfRule>
          <xm:sqref>H76:H77</xm:sqref>
        </x14:conditionalFormatting>
        <x14:conditionalFormatting xmlns:xm="http://schemas.microsoft.com/office/excel/2006/main">
          <x14:cfRule type="dataBar" id="{83634697-BADE-421C-AE71-99C972C1C01E}">
            <x14:dataBar minLength="0" maxLength="100" gradient="0">
              <x14:cfvo type="num">
                <xm:f>1</xm:f>
              </x14:cfvo>
              <x14:cfvo type="num">
                <xm:f>5</xm:f>
              </x14:cfvo>
              <x14:negativeFillColor rgb="FFFF0000"/>
              <x14:axisColor rgb="FF000000"/>
            </x14:dataBar>
          </x14:cfRule>
          <xm:sqref>H98:H99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D7E42"/>
  </sheetPr>
  <dimension ref="A1:K94"/>
  <sheetViews>
    <sheetView zoomScale="90" zoomScaleNormal="90" workbookViewId="0">
      <selection activeCell="E13" sqref="E13"/>
    </sheetView>
  </sheetViews>
  <sheetFormatPr defaultColWidth="10.6640625" defaultRowHeight="15.5"/>
  <cols>
    <col min="1" max="1" width="15.1640625" customWidth="1"/>
    <col min="2" max="2" width="78.1640625" customWidth="1"/>
    <col min="3" max="3" width="14.25" customWidth="1"/>
    <col min="5" max="6" width="25.83203125" style="78" customWidth="1"/>
    <col min="7" max="7" width="18" bestFit="1" customWidth="1"/>
    <col min="8" max="8" width="25.83203125" style="78" customWidth="1"/>
    <col min="9" max="9" width="16.6640625" style="70" bestFit="1" customWidth="1"/>
    <col min="10" max="10" width="10.83203125" style="70"/>
    <col min="11" max="11" width="30.83203125" style="78" customWidth="1"/>
  </cols>
  <sheetData>
    <row r="1" spans="1:11">
      <c r="A1" s="184" t="s">
        <v>213</v>
      </c>
      <c r="B1" s="184"/>
      <c r="C1" s="184"/>
      <c r="D1" s="184"/>
      <c r="E1" s="184"/>
      <c r="F1" s="184"/>
      <c r="G1" s="184"/>
      <c r="H1" s="184"/>
      <c r="I1" s="184"/>
      <c r="J1" s="184"/>
      <c r="K1" s="184"/>
    </row>
    <row r="2" spans="1:11" ht="16" customHeight="1">
      <c r="A2" s="7" t="s">
        <v>120</v>
      </c>
      <c r="B2" s="8" t="s">
        <v>214</v>
      </c>
      <c r="C2" s="185" t="s">
        <v>115</v>
      </c>
      <c r="D2" s="185" t="s">
        <v>114</v>
      </c>
      <c r="E2" s="185" t="s">
        <v>116</v>
      </c>
      <c r="F2" s="186" t="s">
        <v>117</v>
      </c>
      <c r="G2" s="186" t="s">
        <v>261</v>
      </c>
      <c r="H2" s="185" t="s">
        <v>90</v>
      </c>
      <c r="I2" s="186" t="s">
        <v>195</v>
      </c>
      <c r="J2" s="185" t="s">
        <v>92</v>
      </c>
      <c r="K2" s="185" t="s">
        <v>93</v>
      </c>
    </row>
    <row r="3" spans="1:11">
      <c r="A3" s="9" t="s">
        <v>86</v>
      </c>
      <c r="B3" s="10" t="s">
        <v>87</v>
      </c>
      <c r="C3" s="185"/>
      <c r="D3" s="185"/>
      <c r="E3" s="185"/>
      <c r="F3" s="186"/>
      <c r="G3" s="186"/>
      <c r="H3" s="185"/>
      <c r="I3" s="186"/>
      <c r="J3" s="185"/>
      <c r="K3" s="185"/>
    </row>
    <row r="4" spans="1:11">
      <c r="A4" s="187" t="s">
        <v>12</v>
      </c>
      <c r="B4" s="157" t="s">
        <v>218</v>
      </c>
      <c r="C4" s="69" t="s">
        <v>129</v>
      </c>
      <c r="D4" s="80" t="s">
        <v>57</v>
      </c>
      <c r="E4" s="81"/>
      <c r="F4" s="81"/>
      <c r="G4" s="81"/>
      <c r="H4" s="81"/>
      <c r="I4" s="81"/>
      <c r="J4" s="112">
        <f>I4-G4</f>
        <v>0</v>
      </c>
      <c r="K4" s="112"/>
    </row>
    <row r="5" spans="1:11">
      <c r="A5" s="187"/>
      <c r="B5" s="158"/>
      <c r="C5" s="82" t="s">
        <v>130</v>
      </c>
      <c r="D5" s="80" t="s">
        <v>57</v>
      </c>
      <c r="E5" s="81"/>
      <c r="F5" s="81"/>
      <c r="G5" s="80"/>
      <c r="H5" s="81"/>
      <c r="I5" s="80"/>
      <c r="J5" s="84">
        <f t="shared" ref="J5:J23" si="0">I5-G5</f>
        <v>0</v>
      </c>
      <c r="K5" s="81"/>
    </row>
    <row r="6" spans="1:11">
      <c r="A6" s="187"/>
      <c r="B6" s="158"/>
      <c r="C6" s="82" t="s">
        <v>131</v>
      </c>
      <c r="D6" s="80" t="s">
        <v>57</v>
      </c>
      <c r="E6" s="81"/>
      <c r="F6" s="81"/>
      <c r="G6" s="80"/>
      <c r="H6" s="81"/>
      <c r="I6" s="80"/>
      <c r="J6" s="84">
        <f t="shared" si="0"/>
        <v>0</v>
      </c>
      <c r="K6" s="81"/>
    </row>
    <row r="7" spans="1:11">
      <c r="A7" s="187"/>
      <c r="B7" s="158"/>
      <c r="C7" s="82" t="s">
        <v>132</v>
      </c>
      <c r="D7" s="80" t="s">
        <v>57</v>
      </c>
      <c r="E7" s="81"/>
      <c r="F7" s="81"/>
      <c r="G7" s="80"/>
      <c r="H7" s="81"/>
      <c r="I7" s="80"/>
      <c r="J7" s="84">
        <f t="shared" si="0"/>
        <v>0</v>
      </c>
      <c r="K7" s="81"/>
    </row>
    <row r="8" spans="1:11">
      <c r="A8" s="187"/>
      <c r="B8" s="158"/>
      <c r="C8" s="82" t="s">
        <v>133</v>
      </c>
      <c r="D8" s="80" t="s">
        <v>57</v>
      </c>
      <c r="E8" s="81"/>
      <c r="F8" s="81"/>
      <c r="G8" s="80"/>
      <c r="H8" s="81"/>
      <c r="I8" s="80"/>
      <c r="J8" s="84">
        <f t="shared" si="0"/>
        <v>0</v>
      </c>
      <c r="K8" s="81"/>
    </row>
    <row r="9" spans="1:11">
      <c r="A9" s="187" t="s">
        <v>13</v>
      </c>
      <c r="B9" s="157" t="s">
        <v>219</v>
      </c>
      <c r="C9" s="69" t="s">
        <v>129</v>
      </c>
      <c r="D9" s="80" t="s">
        <v>57</v>
      </c>
      <c r="E9" s="81"/>
      <c r="F9" s="81"/>
      <c r="G9" s="80"/>
      <c r="H9" s="81"/>
      <c r="I9" s="80"/>
      <c r="J9" s="84">
        <f t="shared" si="0"/>
        <v>0</v>
      </c>
      <c r="K9" s="81"/>
    </row>
    <row r="10" spans="1:11">
      <c r="A10" s="187"/>
      <c r="B10" s="158"/>
      <c r="C10" s="82" t="s">
        <v>130</v>
      </c>
      <c r="D10" s="80" t="s">
        <v>57</v>
      </c>
      <c r="E10" s="81"/>
      <c r="F10" s="81"/>
      <c r="G10" s="80"/>
      <c r="H10" s="81"/>
      <c r="I10" s="80"/>
      <c r="J10" s="84">
        <f t="shared" si="0"/>
        <v>0</v>
      </c>
      <c r="K10" s="81"/>
    </row>
    <row r="11" spans="1:11">
      <c r="A11" s="187"/>
      <c r="B11" s="158"/>
      <c r="C11" s="82" t="s">
        <v>131</v>
      </c>
      <c r="D11" s="80" t="s">
        <v>57</v>
      </c>
      <c r="E11" s="81"/>
      <c r="F11" s="81"/>
      <c r="G11" s="80"/>
      <c r="H11" s="81"/>
      <c r="I11" s="80"/>
      <c r="J11" s="84">
        <f t="shared" si="0"/>
        <v>0</v>
      </c>
      <c r="K11" s="81"/>
    </row>
    <row r="12" spans="1:11">
      <c r="A12" s="187"/>
      <c r="B12" s="158"/>
      <c r="C12" s="82" t="s">
        <v>132</v>
      </c>
      <c r="D12" s="80" t="s">
        <v>57</v>
      </c>
      <c r="E12" s="81"/>
      <c r="F12" s="81"/>
      <c r="G12" s="80"/>
      <c r="H12" s="81"/>
      <c r="I12" s="80"/>
      <c r="J12" s="84">
        <f t="shared" si="0"/>
        <v>0</v>
      </c>
      <c r="K12" s="81"/>
    </row>
    <row r="13" spans="1:11">
      <c r="A13" s="187"/>
      <c r="B13" s="158"/>
      <c r="C13" s="82" t="s">
        <v>133</v>
      </c>
      <c r="D13" s="80" t="s">
        <v>57</v>
      </c>
      <c r="E13" s="81"/>
      <c r="F13" s="81"/>
      <c r="G13" s="80"/>
      <c r="H13" s="81"/>
      <c r="I13" s="80"/>
      <c r="J13" s="84">
        <f t="shared" si="0"/>
        <v>0</v>
      </c>
      <c r="K13" s="81"/>
    </row>
    <row r="14" spans="1:11">
      <c r="A14" s="187" t="s">
        <v>14</v>
      </c>
      <c r="B14" s="157" t="s">
        <v>220</v>
      </c>
      <c r="C14" s="69" t="s">
        <v>129</v>
      </c>
      <c r="D14" s="80" t="s">
        <v>57</v>
      </c>
      <c r="E14" s="81"/>
      <c r="F14" s="81"/>
      <c r="G14" s="80"/>
      <c r="H14" s="81"/>
      <c r="I14" s="80"/>
      <c r="J14" s="84">
        <f t="shared" si="0"/>
        <v>0</v>
      </c>
      <c r="K14" s="81"/>
    </row>
    <row r="15" spans="1:11">
      <c r="A15" s="187"/>
      <c r="B15" s="158"/>
      <c r="C15" s="82" t="s">
        <v>130</v>
      </c>
      <c r="D15" s="80" t="s">
        <v>57</v>
      </c>
      <c r="E15" s="81"/>
      <c r="F15" s="81"/>
      <c r="G15" s="80"/>
      <c r="H15" s="81"/>
      <c r="I15" s="80"/>
      <c r="J15" s="84">
        <f t="shared" si="0"/>
        <v>0</v>
      </c>
      <c r="K15" s="81"/>
    </row>
    <row r="16" spans="1:11">
      <c r="A16" s="187"/>
      <c r="B16" s="158"/>
      <c r="C16" s="82" t="s">
        <v>131</v>
      </c>
      <c r="D16" s="80" t="s">
        <v>57</v>
      </c>
      <c r="E16" s="81"/>
      <c r="F16" s="81"/>
      <c r="G16" s="80"/>
      <c r="H16" s="81"/>
      <c r="I16" s="80"/>
      <c r="J16" s="84">
        <f t="shared" si="0"/>
        <v>0</v>
      </c>
      <c r="K16" s="81"/>
    </row>
    <row r="17" spans="1:11">
      <c r="A17" s="187"/>
      <c r="B17" s="158"/>
      <c r="C17" s="82" t="s">
        <v>132</v>
      </c>
      <c r="D17" s="80" t="s">
        <v>57</v>
      </c>
      <c r="E17" s="81"/>
      <c r="F17" s="81"/>
      <c r="G17" s="80"/>
      <c r="H17" s="81"/>
      <c r="I17" s="80"/>
      <c r="J17" s="84">
        <f t="shared" si="0"/>
        <v>0</v>
      </c>
      <c r="K17" s="81"/>
    </row>
    <row r="18" spans="1:11">
      <c r="A18" s="187"/>
      <c r="B18" s="158"/>
      <c r="C18" s="82" t="s">
        <v>133</v>
      </c>
      <c r="D18" s="80" t="s">
        <v>57</v>
      </c>
      <c r="E18" s="81"/>
      <c r="F18" s="81"/>
      <c r="G18" s="80"/>
      <c r="H18" s="81"/>
      <c r="I18" s="80"/>
      <c r="J18" s="84">
        <f t="shared" si="0"/>
        <v>0</v>
      </c>
      <c r="K18" s="81"/>
    </row>
    <row r="19" spans="1:11">
      <c r="A19" s="187" t="s">
        <v>15</v>
      </c>
      <c r="B19" s="157" t="s">
        <v>221</v>
      </c>
      <c r="C19" s="69" t="s">
        <v>129</v>
      </c>
      <c r="D19" s="80" t="s">
        <v>57</v>
      </c>
      <c r="E19" s="81"/>
      <c r="F19" s="81"/>
      <c r="G19" s="80"/>
      <c r="H19" s="81"/>
      <c r="I19" s="80"/>
      <c r="J19" s="84">
        <f t="shared" si="0"/>
        <v>0</v>
      </c>
      <c r="K19" s="81"/>
    </row>
    <row r="20" spans="1:11">
      <c r="A20" s="187"/>
      <c r="B20" s="158"/>
      <c r="C20" s="82" t="s">
        <v>130</v>
      </c>
      <c r="D20" s="80" t="s">
        <v>57</v>
      </c>
      <c r="E20" s="81"/>
      <c r="F20" s="81"/>
      <c r="G20" s="80"/>
      <c r="H20" s="81"/>
      <c r="I20" s="80"/>
      <c r="J20" s="84">
        <f t="shared" si="0"/>
        <v>0</v>
      </c>
      <c r="K20" s="81"/>
    </row>
    <row r="21" spans="1:11">
      <c r="A21" s="187"/>
      <c r="B21" s="158"/>
      <c r="C21" s="82" t="s">
        <v>131</v>
      </c>
      <c r="D21" s="80" t="s">
        <v>57</v>
      </c>
      <c r="E21" s="81"/>
      <c r="F21" s="81"/>
      <c r="G21" s="80"/>
      <c r="H21" s="81"/>
      <c r="I21" s="80"/>
      <c r="J21" s="84">
        <f t="shared" si="0"/>
        <v>0</v>
      </c>
      <c r="K21" s="81"/>
    </row>
    <row r="22" spans="1:11">
      <c r="A22" s="187"/>
      <c r="B22" s="158"/>
      <c r="C22" s="82" t="s">
        <v>132</v>
      </c>
      <c r="D22" s="80" t="s">
        <v>57</v>
      </c>
      <c r="E22" s="81"/>
      <c r="F22" s="81"/>
      <c r="G22" s="80"/>
      <c r="H22" s="81"/>
      <c r="I22" s="80"/>
      <c r="J22" s="84">
        <f t="shared" si="0"/>
        <v>0</v>
      </c>
      <c r="K22" s="81"/>
    </row>
    <row r="23" spans="1:11">
      <c r="A23" s="187"/>
      <c r="B23" s="158"/>
      <c r="C23" s="82" t="s">
        <v>133</v>
      </c>
      <c r="D23" s="80" t="s">
        <v>57</v>
      </c>
      <c r="E23" s="81"/>
      <c r="F23" s="81"/>
      <c r="G23" s="80"/>
      <c r="H23" s="81"/>
      <c r="I23" s="80"/>
      <c r="J23" s="84">
        <f t="shared" si="0"/>
        <v>0</v>
      </c>
      <c r="K23" s="81"/>
    </row>
    <row r="24" spans="1:11" ht="16" customHeight="1">
      <c r="A24" s="7" t="s">
        <v>120</v>
      </c>
      <c r="B24" s="8" t="s">
        <v>215</v>
      </c>
      <c r="C24" s="185" t="s">
        <v>115</v>
      </c>
      <c r="D24" s="185" t="s">
        <v>114</v>
      </c>
      <c r="E24" s="185" t="s">
        <v>116</v>
      </c>
      <c r="F24" s="186" t="s">
        <v>117</v>
      </c>
      <c r="G24" s="186" t="s">
        <v>261</v>
      </c>
      <c r="H24" s="185" t="s">
        <v>90</v>
      </c>
      <c r="I24" s="186" t="s">
        <v>195</v>
      </c>
      <c r="J24" s="185" t="s">
        <v>92</v>
      </c>
      <c r="K24" s="185" t="s">
        <v>93</v>
      </c>
    </row>
    <row r="25" spans="1:11">
      <c r="A25" s="9" t="s">
        <v>86</v>
      </c>
      <c r="B25" s="10" t="s">
        <v>87</v>
      </c>
      <c r="C25" s="185"/>
      <c r="D25" s="185"/>
      <c r="E25" s="185"/>
      <c r="F25" s="186"/>
      <c r="G25" s="186"/>
      <c r="H25" s="185"/>
      <c r="I25" s="186"/>
      <c r="J25" s="185"/>
      <c r="K25" s="185"/>
    </row>
    <row r="26" spans="1:11">
      <c r="A26" s="187" t="s">
        <v>16</v>
      </c>
      <c r="B26" s="157" t="s">
        <v>222</v>
      </c>
      <c r="C26" s="69" t="s">
        <v>129</v>
      </c>
      <c r="D26" s="80" t="s">
        <v>57</v>
      </c>
      <c r="E26" s="81"/>
      <c r="F26" s="81"/>
      <c r="G26" s="80"/>
      <c r="H26" s="81"/>
      <c r="I26" s="80"/>
      <c r="J26" s="84">
        <f t="shared" ref="J26:J40" si="1">I26-G26</f>
        <v>0</v>
      </c>
      <c r="K26" s="81"/>
    </row>
    <row r="27" spans="1:11">
      <c r="A27" s="187"/>
      <c r="B27" s="158"/>
      <c r="C27" s="82" t="s">
        <v>130</v>
      </c>
      <c r="D27" s="80" t="s">
        <v>57</v>
      </c>
      <c r="E27" s="81"/>
      <c r="F27" s="81"/>
      <c r="G27" s="80"/>
      <c r="H27" s="81"/>
      <c r="I27" s="80"/>
      <c r="J27" s="84">
        <f t="shared" si="1"/>
        <v>0</v>
      </c>
      <c r="K27" s="81"/>
    </row>
    <row r="28" spans="1:11">
      <c r="A28" s="187"/>
      <c r="B28" s="158"/>
      <c r="C28" s="82" t="s">
        <v>131</v>
      </c>
      <c r="D28" s="80" t="s">
        <v>57</v>
      </c>
      <c r="E28" s="81"/>
      <c r="F28" s="81"/>
      <c r="G28" s="80"/>
      <c r="H28" s="81"/>
      <c r="I28" s="80"/>
      <c r="J28" s="84">
        <f t="shared" si="1"/>
        <v>0</v>
      </c>
      <c r="K28" s="81"/>
    </row>
    <row r="29" spans="1:11">
      <c r="A29" s="187"/>
      <c r="B29" s="158"/>
      <c r="C29" s="82" t="s">
        <v>132</v>
      </c>
      <c r="D29" s="80" t="s">
        <v>57</v>
      </c>
      <c r="E29" s="81"/>
      <c r="F29" s="81"/>
      <c r="G29" s="80"/>
      <c r="H29" s="81"/>
      <c r="I29" s="80"/>
      <c r="J29" s="84">
        <f t="shared" si="1"/>
        <v>0</v>
      </c>
      <c r="K29" s="81"/>
    </row>
    <row r="30" spans="1:11">
      <c r="A30" s="187"/>
      <c r="B30" s="158"/>
      <c r="C30" s="82" t="s">
        <v>133</v>
      </c>
      <c r="D30" s="80" t="s">
        <v>57</v>
      </c>
      <c r="E30" s="81"/>
      <c r="F30" s="81"/>
      <c r="G30" s="80"/>
      <c r="H30" s="81"/>
      <c r="I30" s="80"/>
      <c r="J30" s="84">
        <f t="shared" si="1"/>
        <v>0</v>
      </c>
      <c r="K30" s="81"/>
    </row>
    <row r="31" spans="1:11">
      <c r="A31" s="187" t="s">
        <v>42</v>
      </c>
      <c r="B31" s="157" t="s">
        <v>223</v>
      </c>
      <c r="C31" s="69" t="s">
        <v>129</v>
      </c>
      <c r="D31" s="80" t="s">
        <v>57</v>
      </c>
      <c r="E31" s="81"/>
      <c r="F31" s="81"/>
      <c r="G31" s="80"/>
      <c r="H31" s="81"/>
      <c r="I31" s="80"/>
      <c r="J31" s="84">
        <f t="shared" si="1"/>
        <v>0</v>
      </c>
      <c r="K31" s="81"/>
    </row>
    <row r="32" spans="1:11">
      <c r="A32" s="187"/>
      <c r="B32" s="158"/>
      <c r="C32" s="82" t="s">
        <v>130</v>
      </c>
      <c r="D32" s="80" t="s">
        <v>57</v>
      </c>
      <c r="E32" s="81"/>
      <c r="F32" s="81"/>
      <c r="G32" s="80"/>
      <c r="H32" s="81"/>
      <c r="I32" s="80"/>
      <c r="J32" s="84">
        <f t="shared" si="1"/>
        <v>0</v>
      </c>
      <c r="K32" s="81"/>
    </row>
    <row r="33" spans="1:11">
      <c r="A33" s="187"/>
      <c r="B33" s="158"/>
      <c r="C33" s="82" t="s">
        <v>131</v>
      </c>
      <c r="D33" s="80" t="s">
        <v>57</v>
      </c>
      <c r="E33" s="81"/>
      <c r="F33" s="81"/>
      <c r="G33" s="80"/>
      <c r="H33" s="81"/>
      <c r="I33" s="80"/>
      <c r="J33" s="84">
        <f t="shared" si="1"/>
        <v>0</v>
      </c>
      <c r="K33" s="81"/>
    </row>
    <row r="34" spans="1:11">
      <c r="A34" s="187"/>
      <c r="B34" s="158"/>
      <c r="C34" s="82" t="s">
        <v>132</v>
      </c>
      <c r="D34" s="80" t="s">
        <v>57</v>
      </c>
      <c r="E34" s="81"/>
      <c r="F34" s="81"/>
      <c r="G34" s="80"/>
      <c r="H34" s="81"/>
      <c r="I34" s="80"/>
      <c r="J34" s="84">
        <f t="shared" si="1"/>
        <v>0</v>
      </c>
      <c r="K34" s="81"/>
    </row>
    <row r="35" spans="1:11">
      <c r="A35" s="187"/>
      <c r="B35" s="158"/>
      <c r="C35" s="82" t="s">
        <v>133</v>
      </c>
      <c r="D35" s="80" t="s">
        <v>57</v>
      </c>
      <c r="E35" s="81"/>
      <c r="F35" s="81"/>
      <c r="G35" s="80"/>
      <c r="H35" s="81"/>
      <c r="I35" s="80"/>
      <c r="J35" s="84">
        <f t="shared" si="1"/>
        <v>0</v>
      </c>
      <c r="K35" s="81"/>
    </row>
    <row r="36" spans="1:11">
      <c r="A36" s="187" t="s">
        <v>43</v>
      </c>
      <c r="B36" s="157" t="s">
        <v>224</v>
      </c>
      <c r="C36" s="69" t="s">
        <v>129</v>
      </c>
      <c r="D36" s="80" t="s">
        <v>57</v>
      </c>
      <c r="E36" s="81"/>
      <c r="F36" s="81"/>
      <c r="G36" s="80"/>
      <c r="H36" s="81"/>
      <c r="I36" s="80"/>
      <c r="J36" s="84">
        <f t="shared" si="1"/>
        <v>0</v>
      </c>
      <c r="K36" s="81"/>
    </row>
    <row r="37" spans="1:11">
      <c r="A37" s="187"/>
      <c r="B37" s="158"/>
      <c r="C37" s="82" t="s">
        <v>130</v>
      </c>
      <c r="D37" s="80" t="s">
        <v>57</v>
      </c>
      <c r="E37" s="81"/>
      <c r="F37" s="81"/>
      <c r="G37" s="80"/>
      <c r="H37" s="81"/>
      <c r="I37" s="80"/>
      <c r="J37" s="84">
        <f t="shared" si="1"/>
        <v>0</v>
      </c>
      <c r="K37" s="81"/>
    </row>
    <row r="38" spans="1:11">
      <c r="A38" s="187"/>
      <c r="B38" s="158"/>
      <c r="C38" s="82" t="s">
        <v>131</v>
      </c>
      <c r="D38" s="80" t="s">
        <v>57</v>
      </c>
      <c r="E38" s="81"/>
      <c r="F38" s="81"/>
      <c r="G38" s="80"/>
      <c r="H38" s="81"/>
      <c r="I38" s="80"/>
      <c r="J38" s="84">
        <f t="shared" si="1"/>
        <v>0</v>
      </c>
      <c r="K38" s="81"/>
    </row>
    <row r="39" spans="1:11">
      <c r="A39" s="187"/>
      <c r="B39" s="158"/>
      <c r="C39" s="82" t="s">
        <v>132</v>
      </c>
      <c r="D39" s="80" t="s">
        <v>57</v>
      </c>
      <c r="E39" s="81"/>
      <c r="F39" s="81"/>
      <c r="G39" s="80"/>
      <c r="H39" s="81"/>
      <c r="I39" s="80"/>
      <c r="J39" s="84">
        <f t="shared" si="1"/>
        <v>0</v>
      </c>
      <c r="K39" s="81"/>
    </row>
    <row r="40" spans="1:11">
      <c r="A40" s="187"/>
      <c r="B40" s="158"/>
      <c r="C40" s="82" t="s">
        <v>133</v>
      </c>
      <c r="D40" s="80" t="s">
        <v>57</v>
      </c>
      <c r="E40" s="81"/>
      <c r="F40" s="81"/>
      <c r="G40" s="80"/>
      <c r="H40" s="81"/>
      <c r="I40" s="80"/>
      <c r="J40" s="84">
        <f t="shared" si="1"/>
        <v>0</v>
      </c>
      <c r="K40" s="81"/>
    </row>
    <row r="41" spans="1:11" ht="16" customHeight="1">
      <c r="A41" s="7" t="s">
        <v>120</v>
      </c>
      <c r="B41" s="8" t="s">
        <v>216</v>
      </c>
      <c r="C41" s="185" t="s">
        <v>115</v>
      </c>
      <c r="D41" s="185" t="s">
        <v>114</v>
      </c>
      <c r="E41" s="185" t="s">
        <v>116</v>
      </c>
      <c r="F41" s="186" t="s">
        <v>117</v>
      </c>
      <c r="G41" s="186" t="s">
        <v>261</v>
      </c>
      <c r="H41" s="185" t="s">
        <v>90</v>
      </c>
      <c r="I41" s="186" t="s">
        <v>195</v>
      </c>
      <c r="J41" s="185" t="s">
        <v>92</v>
      </c>
      <c r="K41" s="185" t="s">
        <v>93</v>
      </c>
    </row>
    <row r="42" spans="1:11">
      <c r="A42" s="9" t="s">
        <v>86</v>
      </c>
      <c r="B42" s="10" t="s">
        <v>87</v>
      </c>
      <c r="C42" s="185"/>
      <c r="D42" s="185"/>
      <c r="E42" s="185"/>
      <c r="F42" s="186"/>
      <c r="G42" s="186"/>
      <c r="H42" s="185"/>
      <c r="I42" s="186"/>
      <c r="J42" s="185"/>
      <c r="K42" s="185"/>
    </row>
    <row r="43" spans="1:11">
      <c r="A43" s="187" t="s">
        <v>17</v>
      </c>
      <c r="B43" s="157" t="s">
        <v>225</v>
      </c>
      <c r="C43" s="69" t="s">
        <v>129</v>
      </c>
      <c r="D43" s="80" t="s">
        <v>57</v>
      </c>
      <c r="E43" s="81"/>
      <c r="F43" s="81"/>
      <c r="G43" s="80"/>
      <c r="H43" s="81"/>
      <c r="I43" s="80"/>
      <c r="J43" s="84">
        <f t="shared" ref="J43:J72" si="2">I43-G43</f>
        <v>0</v>
      </c>
      <c r="K43" s="81"/>
    </row>
    <row r="44" spans="1:11">
      <c r="A44" s="187"/>
      <c r="B44" s="158"/>
      <c r="C44" s="82" t="s">
        <v>130</v>
      </c>
      <c r="D44" s="80" t="s">
        <v>57</v>
      </c>
      <c r="E44" s="81"/>
      <c r="F44" s="81"/>
      <c r="G44" s="80"/>
      <c r="H44" s="81"/>
      <c r="I44" s="80"/>
      <c r="J44" s="84">
        <f t="shared" si="2"/>
        <v>0</v>
      </c>
      <c r="K44" s="81"/>
    </row>
    <row r="45" spans="1:11">
      <c r="A45" s="187"/>
      <c r="B45" s="158"/>
      <c r="C45" s="82" t="s">
        <v>131</v>
      </c>
      <c r="D45" s="80" t="s">
        <v>57</v>
      </c>
      <c r="E45" s="81"/>
      <c r="F45" s="81"/>
      <c r="G45" s="80"/>
      <c r="H45" s="81"/>
      <c r="I45" s="80"/>
      <c r="J45" s="84">
        <f t="shared" si="2"/>
        <v>0</v>
      </c>
      <c r="K45" s="81"/>
    </row>
    <row r="46" spans="1:11">
      <c r="A46" s="187"/>
      <c r="B46" s="158"/>
      <c r="C46" s="82" t="s">
        <v>132</v>
      </c>
      <c r="D46" s="80" t="s">
        <v>57</v>
      </c>
      <c r="E46" s="81"/>
      <c r="F46" s="81"/>
      <c r="G46" s="80"/>
      <c r="H46" s="81"/>
      <c r="I46" s="80"/>
      <c r="J46" s="84">
        <f t="shared" si="2"/>
        <v>0</v>
      </c>
      <c r="K46" s="81"/>
    </row>
    <row r="47" spans="1:11">
      <c r="A47" s="187"/>
      <c r="B47" s="158"/>
      <c r="C47" s="82" t="s">
        <v>133</v>
      </c>
      <c r="D47" s="80" t="s">
        <v>57</v>
      </c>
      <c r="E47" s="81"/>
      <c r="F47" s="81"/>
      <c r="G47" s="80"/>
      <c r="H47" s="81"/>
      <c r="I47" s="80"/>
      <c r="J47" s="84">
        <f t="shared" si="2"/>
        <v>0</v>
      </c>
      <c r="K47" s="81"/>
    </row>
    <row r="48" spans="1:11">
      <c r="A48" s="187" t="s">
        <v>44</v>
      </c>
      <c r="B48" s="157" t="s">
        <v>226</v>
      </c>
      <c r="C48" s="69" t="s">
        <v>129</v>
      </c>
      <c r="D48" s="80" t="s">
        <v>57</v>
      </c>
      <c r="E48" s="81"/>
      <c r="F48" s="81"/>
      <c r="G48" s="80"/>
      <c r="H48" s="81"/>
      <c r="I48" s="80"/>
      <c r="J48" s="84">
        <f t="shared" si="2"/>
        <v>0</v>
      </c>
      <c r="K48" s="81"/>
    </row>
    <row r="49" spans="1:11">
      <c r="A49" s="187"/>
      <c r="B49" s="158"/>
      <c r="C49" s="82" t="s">
        <v>130</v>
      </c>
      <c r="D49" s="80" t="s">
        <v>57</v>
      </c>
      <c r="E49" s="81"/>
      <c r="F49" s="81"/>
      <c r="G49" s="80"/>
      <c r="H49" s="81"/>
      <c r="I49" s="80"/>
      <c r="J49" s="84">
        <f t="shared" si="2"/>
        <v>0</v>
      </c>
      <c r="K49" s="81"/>
    </row>
    <row r="50" spans="1:11">
      <c r="A50" s="187"/>
      <c r="B50" s="158"/>
      <c r="C50" s="82" t="s">
        <v>131</v>
      </c>
      <c r="D50" s="80" t="s">
        <v>57</v>
      </c>
      <c r="E50" s="81"/>
      <c r="F50" s="81"/>
      <c r="G50" s="80"/>
      <c r="H50" s="81"/>
      <c r="I50" s="80"/>
      <c r="J50" s="84">
        <f t="shared" si="2"/>
        <v>0</v>
      </c>
      <c r="K50" s="81"/>
    </row>
    <row r="51" spans="1:11">
      <c r="A51" s="187"/>
      <c r="B51" s="158"/>
      <c r="C51" s="82" t="s">
        <v>132</v>
      </c>
      <c r="D51" s="80" t="s">
        <v>57</v>
      </c>
      <c r="E51" s="81"/>
      <c r="F51" s="81"/>
      <c r="G51" s="80"/>
      <c r="H51" s="81"/>
      <c r="I51" s="80"/>
      <c r="J51" s="84">
        <f t="shared" si="2"/>
        <v>0</v>
      </c>
      <c r="K51" s="81"/>
    </row>
    <row r="52" spans="1:11">
      <c r="A52" s="187"/>
      <c r="B52" s="158"/>
      <c r="C52" s="82" t="s">
        <v>133</v>
      </c>
      <c r="D52" s="80" t="s">
        <v>57</v>
      </c>
      <c r="E52" s="81"/>
      <c r="F52" s="81"/>
      <c r="G52" s="80"/>
      <c r="H52" s="81"/>
      <c r="I52" s="80"/>
      <c r="J52" s="84">
        <f t="shared" si="2"/>
        <v>0</v>
      </c>
      <c r="K52" s="81"/>
    </row>
    <row r="53" spans="1:11">
      <c r="A53" s="187" t="s">
        <v>18</v>
      </c>
      <c r="B53" s="157" t="s">
        <v>227</v>
      </c>
      <c r="C53" s="69" t="s">
        <v>129</v>
      </c>
      <c r="D53" s="80" t="s">
        <v>57</v>
      </c>
      <c r="E53" s="81"/>
      <c r="F53" s="81"/>
      <c r="G53" s="80"/>
      <c r="H53" s="81"/>
      <c r="I53" s="80"/>
      <c r="J53" s="84">
        <f t="shared" si="2"/>
        <v>0</v>
      </c>
      <c r="K53" s="81"/>
    </row>
    <row r="54" spans="1:11">
      <c r="A54" s="187"/>
      <c r="B54" s="158"/>
      <c r="C54" s="82" t="s">
        <v>130</v>
      </c>
      <c r="D54" s="80" t="s">
        <v>57</v>
      </c>
      <c r="E54" s="81"/>
      <c r="F54" s="81"/>
      <c r="G54" s="80"/>
      <c r="H54" s="81"/>
      <c r="I54" s="80"/>
      <c r="J54" s="84">
        <f t="shared" si="2"/>
        <v>0</v>
      </c>
      <c r="K54" s="81"/>
    </row>
    <row r="55" spans="1:11">
      <c r="A55" s="187"/>
      <c r="B55" s="158"/>
      <c r="C55" s="82" t="s">
        <v>131</v>
      </c>
      <c r="D55" s="80" t="s">
        <v>57</v>
      </c>
      <c r="E55" s="81"/>
      <c r="F55" s="81"/>
      <c r="G55" s="80"/>
      <c r="H55" s="81"/>
      <c r="I55" s="80"/>
      <c r="J55" s="84">
        <f t="shared" si="2"/>
        <v>0</v>
      </c>
      <c r="K55" s="81"/>
    </row>
    <row r="56" spans="1:11">
      <c r="A56" s="187"/>
      <c r="B56" s="158"/>
      <c r="C56" s="82" t="s">
        <v>132</v>
      </c>
      <c r="D56" s="80" t="s">
        <v>57</v>
      </c>
      <c r="E56" s="81"/>
      <c r="F56" s="81"/>
      <c r="G56" s="80"/>
      <c r="H56" s="81"/>
      <c r="I56" s="80"/>
      <c r="J56" s="84">
        <f t="shared" si="2"/>
        <v>0</v>
      </c>
      <c r="K56" s="81"/>
    </row>
    <row r="57" spans="1:11">
      <c r="A57" s="187"/>
      <c r="B57" s="158"/>
      <c r="C57" s="82" t="s">
        <v>133</v>
      </c>
      <c r="D57" s="80" t="s">
        <v>57</v>
      </c>
      <c r="E57" s="81"/>
      <c r="F57" s="81"/>
      <c r="G57" s="80"/>
      <c r="H57" s="81"/>
      <c r="I57" s="80"/>
      <c r="J57" s="84">
        <f t="shared" si="2"/>
        <v>0</v>
      </c>
      <c r="K57" s="81"/>
    </row>
    <row r="58" spans="1:11">
      <c r="A58" s="187" t="s">
        <v>45</v>
      </c>
      <c r="B58" s="157" t="s">
        <v>228</v>
      </c>
      <c r="C58" s="69" t="s">
        <v>129</v>
      </c>
      <c r="D58" s="80" t="s">
        <v>57</v>
      </c>
      <c r="E58" s="81"/>
      <c r="F58" s="81"/>
      <c r="G58" s="80"/>
      <c r="H58" s="81"/>
      <c r="I58" s="80"/>
      <c r="J58" s="84">
        <f t="shared" si="2"/>
        <v>0</v>
      </c>
      <c r="K58" s="81"/>
    </row>
    <row r="59" spans="1:11">
      <c r="A59" s="187"/>
      <c r="B59" s="158"/>
      <c r="C59" s="82" t="s">
        <v>130</v>
      </c>
      <c r="D59" s="80" t="s">
        <v>57</v>
      </c>
      <c r="E59" s="81"/>
      <c r="F59" s="81"/>
      <c r="G59" s="80"/>
      <c r="H59" s="81"/>
      <c r="I59" s="80"/>
      <c r="J59" s="84">
        <f t="shared" si="2"/>
        <v>0</v>
      </c>
      <c r="K59" s="81"/>
    </row>
    <row r="60" spans="1:11">
      <c r="A60" s="187"/>
      <c r="B60" s="158"/>
      <c r="C60" s="82" t="s">
        <v>131</v>
      </c>
      <c r="D60" s="80" t="s">
        <v>57</v>
      </c>
      <c r="E60" s="81"/>
      <c r="F60" s="81"/>
      <c r="G60" s="80"/>
      <c r="H60" s="81"/>
      <c r="I60" s="80"/>
      <c r="J60" s="84">
        <f t="shared" si="2"/>
        <v>0</v>
      </c>
      <c r="K60" s="81"/>
    </row>
    <row r="61" spans="1:11">
      <c r="A61" s="187"/>
      <c r="B61" s="158"/>
      <c r="C61" s="82" t="s">
        <v>132</v>
      </c>
      <c r="D61" s="80" t="s">
        <v>57</v>
      </c>
      <c r="E61" s="81"/>
      <c r="F61" s="81"/>
      <c r="G61" s="80"/>
      <c r="H61" s="81"/>
      <c r="I61" s="80"/>
      <c r="J61" s="84">
        <f t="shared" si="2"/>
        <v>0</v>
      </c>
      <c r="K61" s="81"/>
    </row>
    <row r="62" spans="1:11">
      <c r="A62" s="187"/>
      <c r="B62" s="158"/>
      <c r="C62" s="82" t="s">
        <v>133</v>
      </c>
      <c r="D62" s="80" t="s">
        <v>57</v>
      </c>
      <c r="E62" s="81"/>
      <c r="F62" s="81"/>
      <c r="G62" s="80"/>
      <c r="H62" s="81"/>
      <c r="I62" s="80"/>
      <c r="J62" s="84">
        <f t="shared" si="2"/>
        <v>0</v>
      </c>
      <c r="K62" s="81"/>
    </row>
    <row r="63" spans="1:11">
      <c r="A63" s="187" t="s">
        <v>31</v>
      </c>
      <c r="B63" s="188" t="s">
        <v>238</v>
      </c>
      <c r="C63" s="69" t="s">
        <v>129</v>
      </c>
      <c r="D63" s="80" t="s">
        <v>57</v>
      </c>
      <c r="E63" s="81"/>
      <c r="F63" s="81"/>
      <c r="G63" s="80"/>
      <c r="H63" s="81"/>
      <c r="I63" s="80"/>
      <c r="J63" s="84">
        <f t="shared" si="2"/>
        <v>0</v>
      </c>
      <c r="K63" s="81"/>
    </row>
    <row r="64" spans="1:11">
      <c r="A64" s="187"/>
      <c r="B64" s="189"/>
      <c r="C64" s="82" t="s">
        <v>130</v>
      </c>
      <c r="D64" s="80" t="s">
        <v>57</v>
      </c>
      <c r="E64" s="81"/>
      <c r="F64" s="81"/>
      <c r="G64" s="80"/>
      <c r="H64" s="81"/>
      <c r="I64" s="80"/>
      <c r="J64" s="84">
        <f t="shared" si="2"/>
        <v>0</v>
      </c>
      <c r="K64" s="81"/>
    </row>
    <row r="65" spans="1:11">
      <c r="A65" s="187"/>
      <c r="B65" s="189"/>
      <c r="C65" s="82" t="s">
        <v>131</v>
      </c>
      <c r="D65" s="80" t="s">
        <v>57</v>
      </c>
      <c r="E65" s="81"/>
      <c r="F65" s="81"/>
      <c r="G65" s="80"/>
      <c r="H65" s="81"/>
      <c r="I65" s="80"/>
      <c r="J65" s="84">
        <f t="shared" si="2"/>
        <v>0</v>
      </c>
      <c r="K65" s="81"/>
    </row>
    <row r="66" spans="1:11">
      <c r="A66" s="187"/>
      <c r="B66" s="189"/>
      <c r="C66" s="82" t="s">
        <v>132</v>
      </c>
      <c r="D66" s="80" t="s">
        <v>57</v>
      </c>
      <c r="E66" s="81"/>
      <c r="F66" s="81"/>
      <c r="G66" s="80"/>
      <c r="H66" s="81"/>
      <c r="I66" s="80"/>
      <c r="J66" s="84">
        <f t="shared" si="2"/>
        <v>0</v>
      </c>
      <c r="K66" s="81"/>
    </row>
    <row r="67" spans="1:11" ht="19" customHeight="1">
      <c r="A67" s="187"/>
      <c r="B67" s="189"/>
      <c r="C67" s="82" t="s">
        <v>133</v>
      </c>
      <c r="D67" s="80" t="s">
        <v>57</v>
      </c>
      <c r="E67" s="81"/>
      <c r="F67" s="81"/>
      <c r="G67" s="80"/>
      <c r="H67" s="81"/>
      <c r="I67" s="80"/>
      <c r="J67" s="84">
        <f t="shared" si="2"/>
        <v>0</v>
      </c>
      <c r="K67" s="81"/>
    </row>
    <row r="68" spans="1:11">
      <c r="A68" s="187" t="s">
        <v>32</v>
      </c>
      <c r="B68" s="157" t="s">
        <v>229</v>
      </c>
      <c r="C68" s="69" t="s">
        <v>129</v>
      </c>
      <c r="D68" s="80" t="s">
        <v>57</v>
      </c>
      <c r="E68" s="81"/>
      <c r="F68" s="81"/>
      <c r="G68" s="80"/>
      <c r="H68" s="81"/>
      <c r="I68" s="80"/>
      <c r="J68" s="84">
        <f t="shared" si="2"/>
        <v>0</v>
      </c>
      <c r="K68" s="81"/>
    </row>
    <row r="69" spans="1:11">
      <c r="A69" s="187"/>
      <c r="B69" s="158"/>
      <c r="C69" s="82" t="s">
        <v>130</v>
      </c>
      <c r="D69" s="80" t="s">
        <v>57</v>
      </c>
      <c r="E69" s="81"/>
      <c r="F69" s="81"/>
      <c r="G69" s="80"/>
      <c r="H69" s="81"/>
      <c r="I69" s="80"/>
      <c r="J69" s="84">
        <f t="shared" si="2"/>
        <v>0</v>
      </c>
      <c r="K69" s="81"/>
    </row>
    <row r="70" spans="1:11">
      <c r="A70" s="187"/>
      <c r="B70" s="158"/>
      <c r="C70" s="82" t="s">
        <v>131</v>
      </c>
      <c r="D70" s="80" t="s">
        <v>57</v>
      </c>
      <c r="E70" s="81"/>
      <c r="F70" s="81"/>
      <c r="G70" s="80"/>
      <c r="H70" s="81"/>
      <c r="I70" s="80"/>
      <c r="J70" s="84">
        <f t="shared" si="2"/>
        <v>0</v>
      </c>
      <c r="K70" s="81"/>
    </row>
    <row r="71" spans="1:11">
      <c r="A71" s="187"/>
      <c r="B71" s="158"/>
      <c r="C71" s="82" t="s">
        <v>132</v>
      </c>
      <c r="D71" s="80" t="s">
        <v>57</v>
      </c>
      <c r="E71" s="81"/>
      <c r="F71" s="81"/>
      <c r="G71" s="80"/>
      <c r="H71" s="81"/>
      <c r="I71" s="80"/>
      <c r="J71" s="84">
        <f t="shared" si="2"/>
        <v>0</v>
      </c>
      <c r="K71" s="81"/>
    </row>
    <row r="72" spans="1:11">
      <c r="A72" s="187"/>
      <c r="B72" s="158"/>
      <c r="C72" s="82" t="s">
        <v>133</v>
      </c>
      <c r="D72" s="80" t="s">
        <v>57</v>
      </c>
      <c r="E72" s="81"/>
      <c r="F72" s="81"/>
      <c r="G72" s="80"/>
      <c r="H72" s="81"/>
      <c r="I72" s="80"/>
      <c r="J72" s="84">
        <f t="shared" si="2"/>
        <v>0</v>
      </c>
      <c r="K72" s="81"/>
    </row>
    <row r="73" spans="1:11" ht="16" customHeight="1">
      <c r="A73" s="7" t="s">
        <v>120</v>
      </c>
      <c r="B73" s="8" t="s">
        <v>217</v>
      </c>
      <c r="C73" s="185" t="s">
        <v>115</v>
      </c>
      <c r="D73" s="185" t="s">
        <v>114</v>
      </c>
      <c r="E73" s="185" t="s">
        <v>116</v>
      </c>
      <c r="F73" s="186" t="s">
        <v>117</v>
      </c>
      <c r="G73" s="186" t="s">
        <v>261</v>
      </c>
      <c r="H73" s="185" t="s">
        <v>90</v>
      </c>
      <c r="I73" s="186" t="s">
        <v>195</v>
      </c>
      <c r="J73" s="185" t="s">
        <v>92</v>
      </c>
      <c r="K73" s="185" t="s">
        <v>93</v>
      </c>
    </row>
    <row r="74" spans="1:11">
      <c r="A74" s="9" t="s">
        <v>86</v>
      </c>
      <c r="B74" s="10" t="s">
        <v>87</v>
      </c>
      <c r="C74" s="185"/>
      <c r="D74" s="185"/>
      <c r="E74" s="185"/>
      <c r="F74" s="186"/>
      <c r="G74" s="186"/>
      <c r="H74" s="185"/>
      <c r="I74" s="186"/>
      <c r="J74" s="185"/>
      <c r="K74" s="185"/>
    </row>
    <row r="75" spans="1:11">
      <c r="A75" s="187" t="s">
        <v>19</v>
      </c>
      <c r="B75" s="157" t="s">
        <v>230</v>
      </c>
      <c r="C75" s="69" t="s">
        <v>129</v>
      </c>
      <c r="D75" s="80" t="s">
        <v>57</v>
      </c>
      <c r="E75" s="81"/>
      <c r="F75" s="81"/>
      <c r="G75" s="80"/>
      <c r="H75" s="81"/>
      <c r="I75" s="80"/>
      <c r="J75" s="84">
        <f t="shared" ref="J75:J94" si="3">I75-G75</f>
        <v>0</v>
      </c>
      <c r="K75" s="81"/>
    </row>
    <row r="76" spans="1:11">
      <c r="A76" s="187"/>
      <c r="B76" s="158"/>
      <c r="C76" s="82" t="s">
        <v>130</v>
      </c>
      <c r="D76" s="80" t="s">
        <v>57</v>
      </c>
      <c r="E76" s="81"/>
      <c r="F76" s="81"/>
      <c r="G76" s="80"/>
      <c r="H76" s="81"/>
      <c r="I76" s="80"/>
      <c r="J76" s="84">
        <f t="shared" si="3"/>
        <v>0</v>
      </c>
      <c r="K76" s="81"/>
    </row>
    <row r="77" spans="1:11">
      <c r="A77" s="187"/>
      <c r="B77" s="158"/>
      <c r="C77" s="82" t="s">
        <v>131</v>
      </c>
      <c r="D77" s="80" t="s">
        <v>57</v>
      </c>
      <c r="E77" s="81"/>
      <c r="F77" s="81"/>
      <c r="G77" s="80"/>
      <c r="H77" s="81"/>
      <c r="I77" s="80"/>
      <c r="J77" s="84">
        <f t="shared" si="3"/>
        <v>0</v>
      </c>
      <c r="K77" s="81"/>
    </row>
    <row r="78" spans="1:11">
      <c r="A78" s="187"/>
      <c r="B78" s="158"/>
      <c r="C78" s="82" t="s">
        <v>132</v>
      </c>
      <c r="D78" s="80" t="s">
        <v>57</v>
      </c>
      <c r="E78" s="81"/>
      <c r="F78" s="81"/>
      <c r="G78" s="80"/>
      <c r="H78" s="81"/>
      <c r="I78" s="80"/>
      <c r="J78" s="84">
        <f>I78-G78</f>
        <v>0</v>
      </c>
      <c r="K78" s="81"/>
    </row>
    <row r="79" spans="1:11">
      <c r="A79" s="187"/>
      <c r="B79" s="158"/>
      <c r="C79" s="82" t="s">
        <v>133</v>
      </c>
      <c r="D79" s="80" t="s">
        <v>57</v>
      </c>
      <c r="E79" s="81"/>
      <c r="F79" s="81"/>
      <c r="G79" s="80"/>
      <c r="H79" s="81"/>
      <c r="I79" s="80"/>
      <c r="J79" s="84">
        <f t="shared" si="3"/>
        <v>0</v>
      </c>
      <c r="K79" s="81"/>
    </row>
    <row r="80" spans="1:11">
      <c r="A80" s="187" t="s">
        <v>20</v>
      </c>
      <c r="B80" s="157" t="s">
        <v>231</v>
      </c>
      <c r="C80" s="69" t="s">
        <v>129</v>
      </c>
      <c r="D80" s="80" t="s">
        <v>57</v>
      </c>
      <c r="E80" s="81"/>
      <c r="F80" s="81"/>
      <c r="G80" s="80"/>
      <c r="H80" s="81"/>
      <c r="I80" s="80"/>
      <c r="J80" s="84">
        <f t="shared" si="3"/>
        <v>0</v>
      </c>
      <c r="K80" s="81"/>
    </row>
    <row r="81" spans="1:11">
      <c r="A81" s="187"/>
      <c r="B81" s="158"/>
      <c r="C81" s="82" t="s">
        <v>130</v>
      </c>
      <c r="D81" s="80" t="s">
        <v>57</v>
      </c>
      <c r="E81" s="81"/>
      <c r="F81" s="81"/>
      <c r="G81" s="80"/>
      <c r="H81" s="81"/>
      <c r="I81" s="80"/>
      <c r="J81" s="84">
        <f t="shared" si="3"/>
        <v>0</v>
      </c>
      <c r="K81" s="81"/>
    </row>
    <row r="82" spans="1:11">
      <c r="A82" s="187"/>
      <c r="B82" s="158"/>
      <c r="C82" s="82" t="s">
        <v>131</v>
      </c>
      <c r="D82" s="80" t="s">
        <v>57</v>
      </c>
      <c r="E82" s="81"/>
      <c r="F82" s="81"/>
      <c r="G82" s="80"/>
      <c r="H82" s="81"/>
      <c r="I82" s="80"/>
      <c r="J82" s="84">
        <f t="shared" si="3"/>
        <v>0</v>
      </c>
      <c r="K82" s="81"/>
    </row>
    <row r="83" spans="1:11">
      <c r="A83" s="187"/>
      <c r="B83" s="158"/>
      <c r="C83" s="82" t="s">
        <v>132</v>
      </c>
      <c r="D83" s="80" t="s">
        <v>57</v>
      </c>
      <c r="E83" s="81"/>
      <c r="F83" s="81"/>
      <c r="G83" s="80"/>
      <c r="H83" s="81"/>
      <c r="I83" s="80"/>
      <c r="J83" s="84">
        <f t="shared" si="3"/>
        <v>0</v>
      </c>
      <c r="K83" s="81"/>
    </row>
    <row r="84" spans="1:11">
      <c r="A84" s="187"/>
      <c r="B84" s="158"/>
      <c r="C84" s="82" t="s">
        <v>133</v>
      </c>
      <c r="D84" s="80" t="s">
        <v>57</v>
      </c>
      <c r="E84" s="81"/>
      <c r="F84" s="81"/>
      <c r="G84" s="80"/>
      <c r="H84" s="81"/>
      <c r="I84" s="80"/>
      <c r="J84" s="84">
        <f t="shared" si="3"/>
        <v>0</v>
      </c>
      <c r="K84" s="81"/>
    </row>
    <row r="85" spans="1:11">
      <c r="A85" s="187" t="s">
        <v>21</v>
      </c>
      <c r="B85" s="157" t="s">
        <v>232</v>
      </c>
      <c r="C85" s="69" t="s">
        <v>129</v>
      </c>
      <c r="D85" s="80" t="s">
        <v>57</v>
      </c>
      <c r="E85" s="81"/>
      <c r="F85" s="81"/>
      <c r="G85" s="80"/>
      <c r="H85" s="81"/>
      <c r="I85" s="80"/>
      <c r="J85" s="84">
        <f t="shared" si="3"/>
        <v>0</v>
      </c>
      <c r="K85" s="81"/>
    </row>
    <row r="86" spans="1:11">
      <c r="A86" s="187"/>
      <c r="B86" s="158"/>
      <c r="C86" s="82" t="s">
        <v>130</v>
      </c>
      <c r="D86" s="80" t="s">
        <v>57</v>
      </c>
      <c r="E86" s="81"/>
      <c r="F86" s="81"/>
      <c r="G86" s="80"/>
      <c r="H86" s="81"/>
      <c r="I86" s="80"/>
      <c r="J86" s="84">
        <f t="shared" si="3"/>
        <v>0</v>
      </c>
      <c r="K86" s="81"/>
    </row>
    <row r="87" spans="1:11">
      <c r="A87" s="187"/>
      <c r="B87" s="158"/>
      <c r="C87" s="82" t="s">
        <v>131</v>
      </c>
      <c r="D87" s="80" t="s">
        <v>57</v>
      </c>
      <c r="E87" s="81"/>
      <c r="F87" s="81"/>
      <c r="G87" s="80"/>
      <c r="H87" s="81"/>
      <c r="I87" s="80"/>
      <c r="J87" s="84">
        <f t="shared" si="3"/>
        <v>0</v>
      </c>
      <c r="K87" s="81"/>
    </row>
    <row r="88" spans="1:11">
      <c r="A88" s="187"/>
      <c r="B88" s="158"/>
      <c r="C88" s="82" t="s">
        <v>132</v>
      </c>
      <c r="D88" s="80" t="s">
        <v>57</v>
      </c>
      <c r="E88" s="81"/>
      <c r="F88" s="81"/>
      <c r="G88" s="80"/>
      <c r="H88" s="81"/>
      <c r="I88" s="80"/>
      <c r="J88" s="84">
        <f t="shared" si="3"/>
        <v>0</v>
      </c>
      <c r="K88" s="81"/>
    </row>
    <row r="89" spans="1:11">
      <c r="A89" s="187"/>
      <c r="B89" s="158"/>
      <c r="C89" s="82" t="s">
        <v>133</v>
      </c>
      <c r="D89" s="80" t="s">
        <v>57</v>
      </c>
      <c r="E89" s="81"/>
      <c r="F89" s="81"/>
      <c r="G89" s="80"/>
      <c r="H89" s="81"/>
      <c r="I89" s="80"/>
      <c r="J89" s="84">
        <f t="shared" si="3"/>
        <v>0</v>
      </c>
      <c r="K89" s="81"/>
    </row>
    <row r="90" spans="1:11">
      <c r="A90" s="187" t="s">
        <v>49</v>
      </c>
      <c r="B90" s="157" t="s">
        <v>233</v>
      </c>
      <c r="C90" s="69" t="s">
        <v>129</v>
      </c>
      <c r="D90" s="80" t="s">
        <v>57</v>
      </c>
      <c r="E90" s="81"/>
      <c r="F90" s="81"/>
      <c r="G90" s="80"/>
      <c r="H90" s="81"/>
      <c r="I90" s="80"/>
      <c r="J90" s="84">
        <f t="shared" si="3"/>
        <v>0</v>
      </c>
      <c r="K90" s="81"/>
    </row>
    <row r="91" spans="1:11">
      <c r="A91" s="187"/>
      <c r="B91" s="158"/>
      <c r="C91" s="82" t="s">
        <v>130</v>
      </c>
      <c r="D91" s="80" t="s">
        <v>57</v>
      </c>
      <c r="E91" s="81"/>
      <c r="F91" s="81"/>
      <c r="G91" s="80"/>
      <c r="H91" s="81"/>
      <c r="I91" s="80"/>
      <c r="J91" s="84">
        <f t="shared" si="3"/>
        <v>0</v>
      </c>
      <c r="K91" s="81"/>
    </row>
    <row r="92" spans="1:11">
      <c r="A92" s="187"/>
      <c r="B92" s="158"/>
      <c r="C92" s="82" t="s">
        <v>131</v>
      </c>
      <c r="D92" s="80" t="s">
        <v>57</v>
      </c>
      <c r="E92" s="81"/>
      <c r="F92" s="81"/>
      <c r="G92" s="80"/>
      <c r="H92" s="81"/>
      <c r="I92" s="80"/>
      <c r="J92" s="84">
        <f t="shared" si="3"/>
        <v>0</v>
      </c>
      <c r="K92" s="81"/>
    </row>
    <row r="93" spans="1:11">
      <c r="A93" s="187"/>
      <c r="B93" s="158"/>
      <c r="C93" s="82" t="s">
        <v>132</v>
      </c>
      <c r="D93" s="80" t="s">
        <v>57</v>
      </c>
      <c r="E93" s="81"/>
      <c r="F93" s="81"/>
      <c r="G93" s="80"/>
      <c r="H93" s="81"/>
      <c r="I93" s="80"/>
      <c r="J93" s="84">
        <f t="shared" si="3"/>
        <v>0</v>
      </c>
      <c r="K93" s="81"/>
    </row>
    <row r="94" spans="1:11">
      <c r="A94" s="187"/>
      <c r="B94" s="158"/>
      <c r="C94" s="82" t="s">
        <v>133</v>
      </c>
      <c r="D94" s="80" t="s">
        <v>57</v>
      </c>
      <c r="E94" s="81"/>
      <c r="F94" s="81"/>
      <c r="G94" s="80"/>
      <c r="H94" s="81"/>
      <c r="I94" s="80"/>
      <c r="J94" s="84">
        <f t="shared" si="3"/>
        <v>0</v>
      </c>
      <c r="K94" s="81"/>
    </row>
  </sheetData>
  <sheetProtection password="EEBD" sheet="1" objects="1" scenarios="1"/>
  <mergeCells count="71">
    <mergeCell ref="A90:A94"/>
    <mergeCell ref="B90:B94"/>
    <mergeCell ref="K73:K74"/>
    <mergeCell ref="A75:A79"/>
    <mergeCell ref="B75:B79"/>
    <mergeCell ref="A80:A84"/>
    <mergeCell ref="B80:B84"/>
    <mergeCell ref="A85:A89"/>
    <mergeCell ref="B85:B89"/>
    <mergeCell ref="E73:E74"/>
    <mergeCell ref="F73:F74"/>
    <mergeCell ref="G73:G74"/>
    <mergeCell ref="H73:H74"/>
    <mergeCell ref="I73:I74"/>
    <mergeCell ref="J73:J74"/>
    <mergeCell ref="D73:D74"/>
    <mergeCell ref="A53:A57"/>
    <mergeCell ref="B53:B57"/>
    <mergeCell ref="A68:A72"/>
    <mergeCell ref="B68:B72"/>
    <mergeCell ref="C73:C74"/>
    <mergeCell ref="A58:A62"/>
    <mergeCell ref="B58:B62"/>
    <mergeCell ref="A63:A67"/>
    <mergeCell ref="B63:B67"/>
    <mergeCell ref="K41:K42"/>
    <mergeCell ref="A43:A47"/>
    <mergeCell ref="B43:B47"/>
    <mergeCell ref="F41:F42"/>
    <mergeCell ref="G41:G42"/>
    <mergeCell ref="H41:H42"/>
    <mergeCell ref="C41:C42"/>
    <mergeCell ref="D41:D42"/>
    <mergeCell ref="E41:E42"/>
    <mergeCell ref="I41:I42"/>
    <mergeCell ref="J41:J42"/>
    <mergeCell ref="A31:A35"/>
    <mergeCell ref="B31:B35"/>
    <mergeCell ref="A36:A40"/>
    <mergeCell ref="B36:B40"/>
    <mergeCell ref="A48:A52"/>
    <mergeCell ref="B48:B52"/>
    <mergeCell ref="G24:G25"/>
    <mergeCell ref="H24:H25"/>
    <mergeCell ref="I24:I25"/>
    <mergeCell ref="J24:J25"/>
    <mergeCell ref="K24:K25"/>
    <mergeCell ref="A26:A30"/>
    <mergeCell ref="B26:B30"/>
    <mergeCell ref="A19:A23"/>
    <mergeCell ref="B19:B23"/>
    <mergeCell ref="C24:C25"/>
    <mergeCell ref="D24:D25"/>
    <mergeCell ref="E24:E25"/>
    <mergeCell ref="F24:F25"/>
    <mergeCell ref="A4:A8"/>
    <mergeCell ref="B4:B8"/>
    <mergeCell ref="A9:A13"/>
    <mergeCell ref="B9:B13"/>
    <mergeCell ref="A14:A18"/>
    <mergeCell ref="B14:B18"/>
    <mergeCell ref="A1:K1"/>
    <mergeCell ref="C2:C3"/>
    <mergeCell ref="D2:D3"/>
    <mergeCell ref="E2:E3"/>
    <mergeCell ref="F2:F3"/>
    <mergeCell ref="G2:G3"/>
    <mergeCell ref="H2:H3"/>
    <mergeCell ref="I2:I3"/>
    <mergeCell ref="J2:J3"/>
    <mergeCell ref="K2:K3"/>
  </mergeCells>
  <conditionalFormatting sqref="D43:D72 D26:D40 D5:D23">
    <cfRule type="expression" dxfId="35" priority="83">
      <formula>$D5="Yes"</formula>
    </cfRule>
    <cfRule type="expression" dxfId="34" priority="84">
      <formula>$D5</formula>
    </cfRule>
  </conditionalFormatting>
  <conditionalFormatting sqref="D75:D94">
    <cfRule type="expression" dxfId="33" priority="53">
      <formula>$D75="Yes"</formula>
    </cfRule>
    <cfRule type="expression" dxfId="32" priority="54">
      <formula>$D75</formula>
    </cfRule>
  </conditionalFormatting>
  <conditionalFormatting sqref="D43:F43 K43:K69 K71 D26:E40 D43:D72 E44:F72 H43:H72">
    <cfRule type="expression" dxfId="31" priority="11">
      <formula>$D26="No"</formula>
    </cfRule>
  </conditionalFormatting>
  <conditionalFormatting sqref="K5:K23 K28:K40 D5:F23 H5:H23">
    <cfRule type="expression" dxfId="30" priority="76">
      <formula>$D5="No"</formula>
    </cfRule>
  </conditionalFormatting>
  <conditionalFormatting sqref="K75:K94 H75:H94 D75:F94">
    <cfRule type="expression" dxfId="29" priority="46">
      <formula>$D75="No"</formula>
    </cfRule>
  </conditionalFormatting>
  <conditionalFormatting sqref="K26 F26:F40 H26:H40">
    <cfRule type="expression" dxfId="28" priority="119">
      <formula>#REF!="No"</formula>
    </cfRule>
  </conditionalFormatting>
  <conditionalFormatting sqref="K27">
    <cfRule type="expression" dxfId="27" priority="118">
      <formula>$D26="No"</formula>
    </cfRule>
  </conditionalFormatting>
  <conditionalFormatting sqref="J5:J23">
    <cfRule type="expression" dxfId="26" priority="17">
      <formula>$E5="No"</formula>
    </cfRule>
  </conditionalFormatting>
  <conditionalFormatting sqref="J26:J40">
    <cfRule type="expression" dxfId="25" priority="16">
      <formula>$E26="No"</formula>
    </cfRule>
  </conditionalFormatting>
  <conditionalFormatting sqref="J43:J72">
    <cfRule type="expression" dxfId="24" priority="15">
      <formula>$E43="No"</formula>
    </cfRule>
  </conditionalFormatting>
  <conditionalFormatting sqref="J75:J94">
    <cfRule type="expression" dxfId="23" priority="14">
      <formula>$E75="No"</formula>
    </cfRule>
  </conditionalFormatting>
  <conditionalFormatting sqref="K70">
    <cfRule type="expression" dxfId="22" priority="123">
      <formula>#REF!="No"</formula>
    </cfRule>
  </conditionalFormatting>
  <conditionalFormatting sqref="K72">
    <cfRule type="expression" dxfId="21" priority="124">
      <formula>$D70="No"</formula>
    </cfRule>
  </conditionalFormatting>
  <conditionalFormatting sqref="D5:D23">
    <cfRule type="expression" dxfId="20" priority="7">
      <formula>$D5="No"</formula>
    </cfRule>
  </conditionalFormatting>
  <conditionalFormatting sqref="D4">
    <cfRule type="expression" dxfId="19" priority="4">
      <formula>$D4="Yes"</formula>
    </cfRule>
    <cfRule type="expression" dxfId="18" priority="5">
      <formula>$D4</formula>
    </cfRule>
  </conditionalFormatting>
  <conditionalFormatting sqref="D4">
    <cfRule type="expression" dxfId="17" priority="3">
      <formula>$D4="No"</formula>
    </cfRule>
  </conditionalFormatting>
  <conditionalFormatting sqref="D4">
    <cfRule type="expression" dxfId="16" priority="2">
      <formula>$D4="No"</formula>
    </cfRule>
  </conditionalFormatting>
  <conditionalFormatting sqref="E4:I4">
    <cfRule type="expression" dxfId="15" priority="1">
      <formula>$D4="No"</formula>
    </cfRule>
  </conditionalFormatting>
  <dataValidations count="4">
    <dataValidation type="list" allowBlank="1" showInputMessage="1" showErrorMessage="1" sqref="D43:D72 D75:D94 D26:D40 D4:D23">
      <formula1>"Yes,No"</formula1>
    </dataValidation>
    <dataValidation type="custom" allowBlank="1" showInputMessage="1" showErrorMessage="1" sqref="F4:F23 F43:F72 F75:F94">
      <formula1>E4</formula1>
    </dataValidation>
    <dataValidation type="list" allowBlank="1" showInputMessage="1" showErrorMessage="1" sqref="I4:I23 G26:G40 G43:G72 G4:G23 I75:I94 I26:I40 G75:G94 I43:I72">
      <formula1>"1,2,3,4,5"</formula1>
    </dataValidation>
    <dataValidation type="custom" allowBlank="1" showInputMessage="1" showErrorMessage="1" sqref="F26:F40">
      <formula1>#REF!</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9D"/>
  </sheetPr>
  <dimension ref="B1:L52"/>
  <sheetViews>
    <sheetView topLeftCell="A21" zoomScaleNormal="100" workbookViewId="0">
      <selection activeCell="C26" sqref="C26:C30"/>
    </sheetView>
  </sheetViews>
  <sheetFormatPr defaultColWidth="10.6640625" defaultRowHeight="15.5"/>
  <cols>
    <col min="1" max="1" width="3" customWidth="1"/>
    <col min="2" max="2" width="17.1640625" customWidth="1"/>
    <col min="3" max="3" width="71" customWidth="1"/>
    <col min="4" max="4" width="13.58203125" style="74" customWidth="1"/>
    <col min="6" max="7" width="25.83203125" style="78" customWidth="1"/>
    <col min="8" max="8" width="18" bestFit="1" customWidth="1"/>
    <col min="9" max="9" width="25.83203125" style="78" customWidth="1"/>
    <col min="10" max="10" width="16.6640625" bestFit="1" customWidth="1"/>
    <col min="11" max="11" width="10.83203125" style="83"/>
    <col min="12" max="12" width="30.83203125" style="78" customWidth="1"/>
  </cols>
  <sheetData>
    <row r="1" spans="2:12">
      <c r="B1" s="190" t="s">
        <v>234</v>
      </c>
      <c r="C1" s="190"/>
      <c r="D1" s="190"/>
      <c r="E1" s="190"/>
      <c r="F1" s="190"/>
      <c r="G1" s="190"/>
      <c r="H1" s="190"/>
      <c r="I1" s="190"/>
      <c r="J1" s="190"/>
      <c r="K1" s="190"/>
      <c r="L1" s="190"/>
    </row>
    <row r="2" spans="2:12" ht="16" customHeight="1">
      <c r="B2" s="11" t="s">
        <v>120</v>
      </c>
      <c r="C2" s="12" t="s">
        <v>235</v>
      </c>
      <c r="D2" s="204" t="s">
        <v>115</v>
      </c>
      <c r="E2" s="204" t="s">
        <v>114</v>
      </c>
      <c r="F2" s="200" t="s">
        <v>116</v>
      </c>
      <c r="G2" s="200" t="s">
        <v>117</v>
      </c>
      <c r="H2" s="200" t="s">
        <v>263</v>
      </c>
      <c r="I2" s="200" t="s">
        <v>90</v>
      </c>
      <c r="J2" s="200" t="s">
        <v>195</v>
      </c>
      <c r="K2" s="202" t="s">
        <v>92</v>
      </c>
      <c r="L2" s="200" t="s">
        <v>93</v>
      </c>
    </row>
    <row r="3" spans="2:12">
      <c r="B3" s="13" t="s">
        <v>86</v>
      </c>
      <c r="C3" s="14" t="s">
        <v>87</v>
      </c>
      <c r="D3" s="205"/>
      <c r="E3" s="205"/>
      <c r="F3" s="201"/>
      <c r="G3" s="201"/>
      <c r="H3" s="201"/>
      <c r="I3" s="201"/>
      <c r="J3" s="201"/>
      <c r="K3" s="203"/>
      <c r="L3" s="201"/>
    </row>
    <row r="4" spans="2:12">
      <c r="B4" s="194" t="s">
        <v>46</v>
      </c>
      <c r="C4" s="157" t="s">
        <v>239</v>
      </c>
      <c r="D4" s="69" t="s">
        <v>129</v>
      </c>
      <c r="E4" s="80" t="s">
        <v>57</v>
      </c>
      <c r="F4" s="101"/>
      <c r="G4" s="81"/>
      <c r="H4" s="80"/>
      <c r="I4" s="81"/>
      <c r="J4" s="80"/>
      <c r="K4" s="84">
        <f>J4-H4</f>
        <v>0</v>
      </c>
      <c r="L4" s="81"/>
    </row>
    <row r="5" spans="2:12">
      <c r="B5" s="194"/>
      <c r="C5" s="158"/>
      <c r="D5" s="82" t="s">
        <v>130</v>
      </c>
      <c r="E5" s="80" t="s">
        <v>57</v>
      </c>
      <c r="F5" s="101"/>
      <c r="G5" s="81"/>
      <c r="H5" s="80"/>
      <c r="I5" s="81"/>
      <c r="J5" s="80"/>
      <c r="K5" s="84">
        <f t="shared" ref="K5:K23" si="0">J5-H5</f>
        <v>0</v>
      </c>
      <c r="L5" s="81"/>
    </row>
    <row r="6" spans="2:12">
      <c r="B6" s="194"/>
      <c r="C6" s="158"/>
      <c r="D6" s="82" t="s">
        <v>131</v>
      </c>
      <c r="E6" s="80" t="s">
        <v>57</v>
      </c>
      <c r="F6" s="101"/>
      <c r="G6" s="81"/>
      <c r="H6" s="80"/>
      <c r="I6" s="81"/>
      <c r="J6" s="80"/>
      <c r="K6" s="84">
        <f t="shared" si="0"/>
        <v>0</v>
      </c>
      <c r="L6" s="81"/>
    </row>
    <row r="7" spans="2:12">
      <c r="B7" s="194"/>
      <c r="C7" s="158"/>
      <c r="D7" s="82" t="s">
        <v>132</v>
      </c>
      <c r="E7" s="80" t="s">
        <v>57</v>
      </c>
      <c r="F7" s="101"/>
      <c r="G7" s="81"/>
      <c r="H7" s="80"/>
      <c r="I7" s="81"/>
      <c r="J7" s="80"/>
      <c r="K7" s="84">
        <f t="shared" si="0"/>
        <v>0</v>
      </c>
      <c r="L7" s="81"/>
    </row>
    <row r="8" spans="2:12">
      <c r="B8" s="194"/>
      <c r="C8" s="158"/>
      <c r="D8" s="82" t="s">
        <v>133</v>
      </c>
      <c r="E8" s="80" t="s">
        <v>57</v>
      </c>
      <c r="F8" s="101"/>
      <c r="G8" s="81"/>
      <c r="H8" s="80"/>
      <c r="I8" s="81"/>
      <c r="J8" s="80"/>
      <c r="K8" s="84">
        <f t="shared" si="0"/>
        <v>0</v>
      </c>
      <c r="L8" s="81"/>
    </row>
    <row r="9" spans="2:12">
      <c r="B9" s="194" t="s">
        <v>47</v>
      </c>
      <c r="C9" s="157" t="s">
        <v>240</v>
      </c>
      <c r="D9" s="69" t="s">
        <v>129</v>
      </c>
      <c r="E9" s="80" t="s">
        <v>57</v>
      </c>
      <c r="F9" s="101"/>
      <c r="G9" s="81"/>
      <c r="H9" s="80"/>
      <c r="I9" s="81"/>
      <c r="J9" s="80"/>
      <c r="K9" s="84">
        <f t="shared" si="0"/>
        <v>0</v>
      </c>
      <c r="L9" s="81"/>
    </row>
    <row r="10" spans="2:12">
      <c r="B10" s="194"/>
      <c r="C10" s="158"/>
      <c r="D10" s="82" t="s">
        <v>130</v>
      </c>
      <c r="E10" s="80" t="s">
        <v>57</v>
      </c>
      <c r="F10" s="101"/>
      <c r="G10" s="81"/>
      <c r="H10" s="80"/>
      <c r="I10" s="81"/>
      <c r="J10" s="80"/>
      <c r="K10" s="84">
        <f t="shared" si="0"/>
        <v>0</v>
      </c>
      <c r="L10" s="81"/>
    </row>
    <row r="11" spans="2:12">
      <c r="B11" s="194"/>
      <c r="C11" s="158"/>
      <c r="D11" s="82" t="s">
        <v>131</v>
      </c>
      <c r="E11" s="80" t="s">
        <v>57</v>
      </c>
      <c r="F11" s="101"/>
      <c r="G11" s="81"/>
      <c r="H11" s="80"/>
      <c r="I11" s="81"/>
      <c r="J11" s="80"/>
      <c r="K11" s="84">
        <f t="shared" si="0"/>
        <v>0</v>
      </c>
      <c r="L11" s="81"/>
    </row>
    <row r="12" spans="2:12">
      <c r="B12" s="194"/>
      <c r="C12" s="158"/>
      <c r="D12" s="82" t="s">
        <v>132</v>
      </c>
      <c r="E12" s="80" t="s">
        <v>57</v>
      </c>
      <c r="F12" s="101"/>
      <c r="G12" s="81"/>
      <c r="H12" s="80"/>
      <c r="I12" s="81"/>
      <c r="J12" s="80"/>
      <c r="K12" s="84">
        <f t="shared" si="0"/>
        <v>0</v>
      </c>
      <c r="L12" s="81"/>
    </row>
    <row r="13" spans="2:12">
      <c r="B13" s="194"/>
      <c r="C13" s="158"/>
      <c r="D13" s="82" t="s">
        <v>133</v>
      </c>
      <c r="E13" s="80" t="s">
        <v>57</v>
      </c>
      <c r="F13" s="101"/>
      <c r="G13" s="81"/>
      <c r="H13" s="80"/>
      <c r="I13" s="81"/>
      <c r="J13" s="80"/>
      <c r="K13" s="84">
        <f t="shared" si="0"/>
        <v>0</v>
      </c>
      <c r="L13" s="81"/>
    </row>
    <row r="14" spans="2:12">
      <c r="B14" s="194" t="s">
        <v>33</v>
      </c>
      <c r="C14" s="157" t="s">
        <v>241</v>
      </c>
      <c r="D14" s="69" t="s">
        <v>129</v>
      </c>
      <c r="E14" s="80" t="s">
        <v>57</v>
      </c>
      <c r="F14" s="101"/>
      <c r="G14" s="81"/>
      <c r="H14" s="80"/>
      <c r="I14" s="81"/>
      <c r="J14" s="80"/>
      <c r="K14" s="84">
        <f t="shared" si="0"/>
        <v>0</v>
      </c>
      <c r="L14" s="81"/>
    </row>
    <row r="15" spans="2:12">
      <c r="B15" s="194"/>
      <c r="C15" s="158"/>
      <c r="D15" s="82" t="s">
        <v>130</v>
      </c>
      <c r="E15" s="80" t="s">
        <v>57</v>
      </c>
      <c r="F15" s="101"/>
      <c r="G15" s="81"/>
      <c r="H15" s="80"/>
      <c r="I15" s="81"/>
      <c r="J15" s="80"/>
      <c r="K15" s="84">
        <f t="shared" si="0"/>
        <v>0</v>
      </c>
      <c r="L15" s="81"/>
    </row>
    <row r="16" spans="2:12">
      <c r="B16" s="194"/>
      <c r="C16" s="158"/>
      <c r="D16" s="82" t="s">
        <v>131</v>
      </c>
      <c r="E16" s="80" t="s">
        <v>57</v>
      </c>
      <c r="F16" s="101"/>
      <c r="G16" s="81"/>
      <c r="H16" s="80"/>
      <c r="I16" s="81"/>
      <c r="J16" s="80"/>
      <c r="K16" s="84">
        <f t="shared" si="0"/>
        <v>0</v>
      </c>
      <c r="L16" s="81"/>
    </row>
    <row r="17" spans="2:12">
      <c r="B17" s="194"/>
      <c r="C17" s="158"/>
      <c r="D17" s="82" t="s">
        <v>132</v>
      </c>
      <c r="E17" s="80" t="s">
        <v>57</v>
      </c>
      <c r="F17" s="101"/>
      <c r="G17" s="81"/>
      <c r="H17" s="80"/>
      <c r="I17" s="81"/>
      <c r="J17" s="80"/>
      <c r="K17" s="84">
        <f t="shared" si="0"/>
        <v>0</v>
      </c>
      <c r="L17" s="81"/>
    </row>
    <row r="18" spans="2:12">
      <c r="B18" s="194"/>
      <c r="C18" s="158"/>
      <c r="D18" s="82" t="s">
        <v>133</v>
      </c>
      <c r="E18" s="80" t="s">
        <v>57</v>
      </c>
      <c r="F18" s="101"/>
      <c r="G18" s="81"/>
      <c r="H18" s="80"/>
      <c r="I18" s="81"/>
      <c r="J18" s="80"/>
      <c r="K18" s="84">
        <f t="shared" si="0"/>
        <v>0</v>
      </c>
      <c r="L18" s="81"/>
    </row>
    <row r="19" spans="2:12">
      <c r="B19" s="194" t="s">
        <v>22</v>
      </c>
      <c r="C19" s="157" t="s">
        <v>242</v>
      </c>
      <c r="D19" s="69" t="s">
        <v>129</v>
      </c>
      <c r="E19" s="80" t="s">
        <v>57</v>
      </c>
      <c r="F19" s="101"/>
      <c r="G19" s="81"/>
      <c r="H19" s="80"/>
      <c r="I19" s="81"/>
      <c r="J19" s="80"/>
      <c r="K19" s="84">
        <f t="shared" si="0"/>
        <v>0</v>
      </c>
      <c r="L19" s="81"/>
    </row>
    <row r="20" spans="2:12">
      <c r="B20" s="194"/>
      <c r="C20" s="158"/>
      <c r="D20" s="82" t="s">
        <v>130</v>
      </c>
      <c r="E20" s="80" t="s">
        <v>57</v>
      </c>
      <c r="F20" s="101"/>
      <c r="G20" s="81"/>
      <c r="H20" s="80"/>
      <c r="I20" s="81"/>
      <c r="J20" s="80"/>
      <c r="K20" s="84">
        <f t="shared" si="0"/>
        <v>0</v>
      </c>
      <c r="L20" s="81"/>
    </row>
    <row r="21" spans="2:12">
      <c r="B21" s="194"/>
      <c r="C21" s="158"/>
      <c r="D21" s="82" t="s">
        <v>131</v>
      </c>
      <c r="E21" s="80" t="s">
        <v>57</v>
      </c>
      <c r="F21" s="101"/>
      <c r="G21" s="81"/>
      <c r="H21" s="80"/>
      <c r="I21" s="81"/>
      <c r="J21" s="80"/>
      <c r="K21" s="84">
        <f t="shared" si="0"/>
        <v>0</v>
      </c>
      <c r="L21" s="81"/>
    </row>
    <row r="22" spans="2:12">
      <c r="B22" s="194"/>
      <c r="C22" s="158"/>
      <c r="D22" s="82" t="s">
        <v>132</v>
      </c>
      <c r="E22" s="80" t="s">
        <v>57</v>
      </c>
      <c r="F22" s="101"/>
      <c r="G22" s="81"/>
      <c r="H22" s="80"/>
      <c r="I22" s="81"/>
      <c r="J22" s="80"/>
      <c r="K22" s="84">
        <f t="shared" si="0"/>
        <v>0</v>
      </c>
      <c r="L22" s="81"/>
    </row>
    <row r="23" spans="2:12">
      <c r="B23" s="194"/>
      <c r="C23" s="158"/>
      <c r="D23" s="82" t="s">
        <v>133</v>
      </c>
      <c r="E23" s="80" t="s">
        <v>57</v>
      </c>
      <c r="F23" s="101"/>
      <c r="G23" s="81"/>
      <c r="H23" s="80"/>
      <c r="I23" s="81"/>
      <c r="J23" s="80"/>
      <c r="K23" s="84">
        <f t="shared" si="0"/>
        <v>0</v>
      </c>
      <c r="L23" s="81"/>
    </row>
    <row r="24" spans="2:12" ht="16" customHeight="1">
      <c r="B24" s="11" t="s">
        <v>0</v>
      </c>
      <c r="C24" s="12" t="s">
        <v>236</v>
      </c>
      <c r="D24" s="191" t="s">
        <v>115</v>
      </c>
      <c r="E24" s="191" t="s">
        <v>114</v>
      </c>
      <c r="F24" s="192" t="s">
        <v>116</v>
      </c>
      <c r="G24" s="192" t="s">
        <v>117</v>
      </c>
      <c r="H24" s="192" t="s">
        <v>261</v>
      </c>
      <c r="I24" s="192" t="s">
        <v>90</v>
      </c>
      <c r="J24" s="192" t="s">
        <v>195</v>
      </c>
      <c r="K24" s="193" t="s">
        <v>92</v>
      </c>
      <c r="L24" s="192" t="s">
        <v>93</v>
      </c>
    </row>
    <row r="25" spans="2:12">
      <c r="B25" s="13" t="s">
        <v>86</v>
      </c>
      <c r="C25" s="14" t="s">
        <v>87</v>
      </c>
      <c r="D25" s="191"/>
      <c r="E25" s="191"/>
      <c r="F25" s="192"/>
      <c r="G25" s="192"/>
      <c r="H25" s="192"/>
      <c r="I25" s="192"/>
      <c r="J25" s="192"/>
      <c r="K25" s="193"/>
      <c r="L25" s="192"/>
    </row>
    <row r="26" spans="2:12">
      <c r="B26" s="194" t="s">
        <v>51</v>
      </c>
      <c r="C26" s="157" t="s">
        <v>243</v>
      </c>
      <c r="D26" s="69" t="s">
        <v>129</v>
      </c>
      <c r="E26" s="80" t="s">
        <v>57</v>
      </c>
      <c r="F26" s="101"/>
      <c r="G26" s="81"/>
      <c r="H26" s="80"/>
      <c r="I26" s="81"/>
      <c r="J26" s="80"/>
      <c r="K26" s="84">
        <f t="shared" ref="K26:K35" si="1">J26-H26</f>
        <v>0</v>
      </c>
      <c r="L26" s="81"/>
    </row>
    <row r="27" spans="2:12">
      <c r="B27" s="194"/>
      <c r="C27" s="158"/>
      <c r="D27" s="82" t="s">
        <v>130</v>
      </c>
      <c r="E27" s="80" t="s">
        <v>57</v>
      </c>
      <c r="F27" s="101"/>
      <c r="G27" s="81"/>
      <c r="H27" s="80"/>
      <c r="I27" s="81"/>
      <c r="J27" s="80"/>
      <c r="K27" s="84">
        <f t="shared" si="1"/>
        <v>0</v>
      </c>
      <c r="L27" s="81"/>
    </row>
    <row r="28" spans="2:12">
      <c r="B28" s="194"/>
      <c r="C28" s="158"/>
      <c r="D28" s="82" t="s">
        <v>131</v>
      </c>
      <c r="E28" s="80" t="s">
        <v>57</v>
      </c>
      <c r="F28" s="101"/>
      <c r="G28" s="81"/>
      <c r="H28" s="80"/>
      <c r="I28" s="81"/>
      <c r="J28" s="80"/>
      <c r="K28" s="84">
        <f t="shared" si="1"/>
        <v>0</v>
      </c>
      <c r="L28" s="81"/>
    </row>
    <row r="29" spans="2:12">
      <c r="B29" s="194"/>
      <c r="C29" s="158"/>
      <c r="D29" s="82" t="s">
        <v>132</v>
      </c>
      <c r="E29" s="80" t="s">
        <v>57</v>
      </c>
      <c r="F29" s="101"/>
      <c r="G29" s="81"/>
      <c r="H29" s="80"/>
      <c r="I29" s="81"/>
      <c r="J29" s="80"/>
      <c r="K29" s="84">
        <f t="shared" si="1"/>
        <v>0</v>
      </c>
      <c r="L29" s="81"/>
    </row>
    <row r="30" spans="2:12">
      <c r="B30" s="194"/>
      <c r="C30" s="158"/>
      <c r="D30" s="82" t="s">
        <v>133</v>
      </c>
      <c r="E30" s="80" t="s">
        <v>57</v>
      </c>
      <c r="F30" s="101"/>
      <c r="G30" s="81"/>
      <c r="H30" s="80"/>
      <c r="I30" s="81"/>
      <c r="J30" s="80"/>
      <c r="K30" s="84">
        <f t="shared" si="1"/>
        <v>0</v>
      </c>
      <c r="L30" s="81"/>
    </row>
    <row r="31" spans="2:12">
      <c r="B31" s="194" t="s">
        <v>34</v>
      </c>
      <c r="C31" s="157" t="s">
        <v>244</v>
      </c>
      <c r="D31" s="69" t="s">
        <v>129</v>
      </c>
      <c r="E31" s="80" t="s">
        <v>57</v>
      </c>
      <c r="F31" s="101"/>
      <c r="G31" s="81"/>
      <c r="H31" s="80"/>
      <c r="I31" s="81"/>
      <c r="J31" s="80"/>
      <c r="K31" s="84">
        <f t="shared" si="1"/>
        <v>0</v>
      </c>
      <c r="L31" s="81"/>
    </row>
    <row r="32" spans="2:12">
      <c r="B32" s="194"/>
      <c r="C32" s="158"/>
      <c r="D32" s="82" t="s">
        <v>130</v>
      </c>
      <c r="E32" s="80" t="s">
        <v>57</v>
      </c>
      <c r="F32" s="101"/>
      <c r="G32" s="81"/>
      <c r="H32" s="80"/>
      <c r="I32" s="81"/>
      <c r="J32" s="80"/>
      <c r="K32" s="84">
        <f t="shared" si="1"/>
        <v>0</v>
      </c>
      <c r="L32" s="81"/>
    </row>
    <row r="33" spans="2:12">
      <c r="B33" s="194"/>
      <c r="C33" s="158"/>
      <c r="D33" s="82" t="s">
        <v>131</v>
      </c>
      <c r="E33" s="80" t="s">
        <v>57</v>
      </c>
      <c r="F33" s="101"/>
      <c r="G33" s="81"/>
      <c r="H33" s="80"/>
      <c r="I33" s="81"/>
      <c r="J33" s="80"/>
      <c r="K33" s="84">
        <f t="shared" si="1"/>
        <v>0</v>
      </c>
      <c r="L33" s="81"/>
    </row>
    <row r="34" spans="2:12">
      <c r="B34" s="194"/>
      <c r="C34" s="158"/>
      <c r="D34" s="82" t="s">
        <v>132</v>
      </c>
      <c r="E34" s="80" t="s">
        <v>57</v>
      </c>
      <c r="F34" s="101"/>
      <c r="G34" s="81"/>
      <c r="H34" s="80"/>
      <c r="I34" s="81"/>
      <c r="J34" s="80"/>
      <c r="K34" s="84">
        <f t="shared" si="1"/>
        <v>0</v>
      </c>
      <c r="L34" s="81"/>
    </row>
    <row r="35" spans="2:12">
      <c r="B35" s="194"/>
      <c r="C35" s="158"/>
      <c r="D35" s="82" t="s">
        <v>133</v>
      </c>
      <c r="E35" s="80" t="s">
        <v>57</v>
      </c>
      <c r="F35" s="101"/>
      <c r="G35" s="81"/>
      <c r="H35" s="80"/>
      <c r="I35" s="81"/>
      <c r="J35" s="80"/>
      <c r="K35" s="84">
        <f t="shared" si="1"/>
        <v>0</v>
      </c>
      <c r="L35" s="81"/>
    </row>
    <row r="36" spans="2:12" ht="16" customHeight="1">
      <c r="B36" s="11" t="s">
        <v>120</v>
      </c>
      <c r="C36" s="12" t="s">
        <v>237</v>
      </c>
      <c r="D36" s="191" t="s">
        <v>115</v>
      </c>
      <c r="E36" s="191" t="s">
        <v>114</v>
      </c>
      <c r="F36" s="192" t="s">
        <v>116</v>
      </c>
      <c r="G36" s="192" t="s">
        <v>117</v>
      </c>
      <c r="H36" s="192" t="s">
        <v>261</v>
      </c>
      <c r="I36" s="192" t="s">
        <v>90</v>
      </c>
      <c r="J36" s="192" t="s">
        <v>195</v>
      </c>
      <c r="K36" s="193" t="s">
        <v>92</v>
      </c>
      <c r="L36" s="192" t="s">
        <v>93</v>
      </c>
    </row>
    <row r="37" spans="2:12">
      <c r="B37" s="13" t="s">
        <v>86</v>
      </c>
      <c r="C37" s="14" t="s">
        <v>87</v>
      </c>
      <c r="D37" s="191"/>
      <c r="E37" s="191"/>
      <c r="F37" s="192"/>
      <c r="G37" s="192"/>
      <c r="H37" s="192"/>
      <c r="I37" s="192"/>
      <c r="J37" s="192"/>
      <c r="K37" s="193"/>
      <c r="L37" s="192"/>
    </row>
    <row r="38" spans="2:12">
      <c r="B38" s="194" t="s">
        <v>23</v>
      </c>
      <c r="C38" s="157" t="s">
        <v>245</v>
      </c>
      <c r="D38" s="69" t="s">
        <v>129</v>
      </c>
      <c r="E38" s="80" t="s">
        <v>57</v>
      </c>
      <c r="F38" s="101"/>
      <c r="G38" s="81"/>
      <c r="H38" s="80"/>
      <c r="I38" s="81"/>
      <c r="J38" s="80"/>
      <c r="K38" s="84">
        <f t="shared" ref="K38:K52" si="2">J38-H38</f>
        <v>0</v>
      </c>
      <c r="L38" s="81"/>
    </row>
    <row r="39" spans="2:12">
      <c r="B39" s="194"/>
      <c r="C39" s="158"/>
      <c r="D39" s="82" t="s">
        <v>130</v>
      </c>
      <c r="E39" s="80" t="s">
        <v>57</v>
      </c>
      <c r="F39" s="101"/>
      <c r="G39" s="81"/>
      <c r="H39" s="80"/>
      <c r="I39" s="81"/>
      <c r="J39" s="80"/>
      <c r="K39" s="84">
        <f t="shared" si="2"/>
        <v>0</v>
      </c>
      <c r="L39" s="81"/>
    </row>
    <row r="40" spans="2:12">
      <c r="B40" s="194"/>
      <c r="C40" s="158"/>
      <c r="D40" s="82" t="s">
        <v>131</v>
      </c>
      <c r="E40" s="80" t="s">
        <v>57</v>
      </c>
      <c r="F40" s="101"/>
      <c r="G40" s="81"/>
      <c r="H40" s="80"/>
      <c r="I40" s="81"/>
      <c r="J40" s="80"/>
      <c r="K40" s="84">
        <f t="shared" si="2"/>
        <v>0</v>
      </c>
      <c r="L40" s="81"/>
    </row>
    <row r="41" spans="2:12">
      <c r="B41" s="194"/>
      <c r="C41" s="158"/>
      <c r="D41" s="82" t="s">
        <v>132</v>
      </c>
      <c r="E41" s="80" t="s">
        <v>57</v>
      </c>
      <c r="F41" s="101"/>
      <c r="G41" s="81"/>
      <c r="H41" s="80"/>
      <c r="I41" s="81"/>
      <c r="J41" s="80"/>
      <c r="K41" s="84">
        <f t="shared" si="2"/>
        <v>0</v>
      </c>
      <c r="L41" s="81"/>
    </row>
    <row r="42" spans="2:12">
      <c r="B42" s="194"/>
      <c r="C42" s="158"/>
      <c r="D42" s="82" t="s">
        <v>133</v>
      </c>
      <c r="E42" s="80" t="s">
        <v>57</v>
      </c>
      <c r="F42" s="101"/>
      <c r="G42" s="81"/>
      <c r="H42" s="80"/>
      <c r="I42" s="81"/>
      <c r="J42" s="80"/>
      <c r="K42" s="84">
        <f t="shared" si="2"/>
        <v>0</v>
      </c>
      <c r="L42" s="81"/>
    </row>
    <row r="43" spans="2:12">
      <c r="B43" s="194" t="s">
        <v>24</v>
      </c>
      <c r="C43" s="157" t="s">
        <v>246</v>
      </c>
      <c r="D43" s="69" t="s">
        <v>129</v>
      </c>
      <c r="E43" s="80" t="s">
        <v>57</v>
      </c>
      <c r="F43" s="101"/>
      <c r="G43" s="81"/>
      <c r="H43" s="80"/>
      <c r="I43" s="81"/>
      <c r="J43" s="80"/>
      <c r="K43" s="84">
        <f t="shared" si="2"/>
        <v>0</v>
      </c>
      <c r="L43" s="81"/>
    </row>
    <row r="44" spans="2:12">
      <c r="B44" s="194"/>
      <c r="C44" s="158"/>
      <c r="D44" s="82" t="s">
        <v>130</v>
      </c>
      <c r="E44" s="80" t="s">
        <v>57</v>
      </c>
      <c r="F44" s="101"/>
      <c r="G44" s="81"/>
      <c r="H44" s="80"/>
      <c r="I44" s="81"/>
      <c r="J44" s="80"/>
      <c r="K44" s="84">
        <f t="shared" si="2"/>
        <v>0</v>
      </c>
      <c r="L44" s="81"/>
    </row>
    <row r="45" spans="2:12">
      <c r="B45" s="194"/>
      <c r="C45" s="158"/>
      <c r="D45" s="82" t="s">
        <v>131</v>
      </c>
      <c r="E45" s="80" t="s">
        <v>57</v>
      </c>
      <c r="F45" s="101"/>
      <c r="G45" s="81"/>
      <c r="H45" s="80"/>
      <c r="I45" s="81"/>
      <c r="J45" s="80"/>
      <c r="K45" s="84">
        <f t="shared" si="2"/>
        <v>0</v>
      </c>
      <c r="L45" s="81"/>
    </row>
    <row r="46" spans="2:12">
      <c r="B46" s="194"/>
      <c r="C46" s="158"/>
      <c r="D46" s="82" t="s">
        <v>132</v>
      </c>
      <c r="E46" s="80" t="s">
        <v>57</v>
      </c>
      <c r="F46" s="101"/>
      <c r="G46" s="81"/>
      <c r="H46" s="80"/>
      <c r="I46" s="81"/>
      <c r="J46" s="80"/>
      <c r="K46" s="84">
        <f t="shared" si="2"/>
        <v>0</v>
      </c>
      <c r="L46" s="81"/>
    </row>
    <row r="47" spans="2:12">
      <c r="B47" s="194"/>
      <c r="C47" s="158"/>
      <c r="D47" s="82" t="s">
        <v>133</v>
      </c>
      <c r="E47" s="80" t="s">
        <v>57</v>
      </c>
      <c r="F47" s="101"/>
      <c r="G47" s="81"/>
      <c r="H47" s="80"/>
      <c r="I47" s="81"/>
      <c r="J47" s="80"/>
      <c r="K47" s="84">
        <f t="shared" si="2"/>
        <v>0</v>
      </c>
      <c r="L47" s="81"/>
    </row>
    <row r="48" spans="2:12" ht="25" customHeight="1">
      <c r="B48" s="194" t="s">
        <v>48</v>
      </c>
      <c r="C48" s="157" t="s">
        <v>247</v>
      </c>
      <c r="D48" s="69" t="s">
        <v>129</v>
      </c>
      <c r="E48" s="80" t="s">
        <v>57</v>
      </c>
      <c r="F48" s="101"/>
      <c r="G48" s="81"/>
      <c r="H48" s="80"/>
      <c r="I48" s="81"/>
      <c r="J48" s="80"/>
      <c r="K48" s="84">
        <f t="shared" si="2"/>
        <v>0</v>
      </c>
      <c r="L48" s="81"/>
    </row>
    <row r="49" spans="2:12" ht="25" customHeight="1">
      <c r="B49" s="194"/>
      <c r="C49" s="157"/>
      <c r="D49" s="82" t="s">
        <v>130</v>
      </c>
      <c r="E49" s="80" t="s">
        <v>57</v>
      </c>
      <c r="F49" s="101"/>
      <c r="G49" s="81"/>
      <c r="H49" s="80"/>
      <c r="I49" s="81"/>
      <c r="J49" s="80"/>
      <c r="K49" s="84">
        <f t="shared" si="2"/>
        <v>0</v>
      </c>
      <c r="L49" s="81"/>
    </row>
    <row r="50" spans="2:12" ht="25" customHeight="1">
      <c r="B50" s="194"/>
      <c r="C50" s="157"/>
      <c r="D50" s="82" t="s">
        <v>131</v>
      </c>
      <c r="E50" s="80" t="s">
        <v>57</v>
      </c>
      <c r="F50" s="101"/>
      <c r="G50" s="81"/>
      <c r="H50" s="80"/>
      <c r="I50" s="81"/>
      <c r="J50" s="80"/>
      <c r="K50" s="84">
        <f t="shared" si="2"/>
        <v>0</v>
      </c>
      <c r="L50" s="81"/>
    </row>
    <row r="51" spans="2:12" ht="25" customHeight="1">
      <c r="B51" s="194"/>
      <c r="C51" s="157"/>
      <c r="D51" s="82" t="s">
        <v>132</v>
      </c>
      <c r="E51" s="80" t="s">
        <v>57</v>
      </c>
      <c r="F51" s="101"/>
      <c r="G51" s="81"/>
      <c r="H51" s="80"/>
      <c r="I51" s="81"/>
      <c r="J51" s="80"/>
      <c r="K51" s="84">
        <f t="shared" si="2"/>
        <v>0</v>
      </c>
      <c r="L51" s="81"/>
    </row>
    <row r="52" spans="2:12" ht="25" customHeight="1">
      <c r="B52" s="194"/>
      <c r="C52" s="157"/>
      <c r="D52" s="82" t="s">
        <v>133</v>
      </c>
      <c r="E52" s="80" t="s">
        <v>57</v>
      </c>
      <c r="F52" s="101"/>
      <c r="G52" s="81"/>
      <c r="H52" s="80"/>
      <c r="I52" s="81"/>
      <c r="J52" s="80"/>
      <c r="K52" s="84">
        <f t="shared" si="2"/>
        <v>0</v>
      </c>
      <c r="L52" s="81"/>
    </row>
  </sheetData>
  <sheetProtection password="EEBD" sheet="1" objects="1" scenarios="1"/>
  <mergeCells count="46">
    <mergeCell ref="J36:J37"/>
    <mergeCell ref="K36:K37"/>
    <mergeCell ref="L36:L37"/>
    <mergeCell ref="B38:B42"/>
    <mergeCell ref="C38:C42"/>
    <mergeCell ref="G36:G37"/>
    <mergeCell ref="H36:H37"/>
    <mergeCell ref="I36:I37"/>
    <mergeCell ref="B48:B52"/>
    <mergeCell ref="C48:C52"/>
    <mergeCell ref="D36:D37"/>
    <mergeCell ref="E36:E37"/>
    <mergeCell ref="F36:F37"/>
    <mergeCell ref="B43:B47"/>
    <mergeCell ref="C43:C47"/>
    <mergeCell ref="J24:J25"/>
    <mergeCell ref="K24:K25"/>
    <mergeCell ref="L24:L25"/>
    <mergeCell ref="B26:B30"/>
    <mergeCell ref="C26:C30"/>
    <mergeCell ref="G24:G25"/>
    <mergeCell ref="H24:H25"/>
    <mergeCell ref="I24:I25"/>
    <mergeCell ref="B31:B35"/>
    <mergeCell ref="C31:C35"/>
    <mergeCell ref="D24:D25"/>
    <mergeCell ref="E24:E25"/>
    <mergeCell ref="F24:F25"/>
    <mergeCell ref="B19:B23"/>
    <mergeCell ref="C19:C23"/>
    <mergeCell ref="B4:B8"/>
    <mergeCell ref="C4:C8"/>
    <mergeCell ref="B9:B13"/>
    <mergeCell ref="C9:C13"/>
    <mergeCell ref="B14:B18"/>
    <mergeCell ref="C14:C18"/>
    <mergeCell ref="B1:L1"/>
    <mergeCell ref="D2:D3"/>
    <mergeCell ref="E2:E3"/>
    <mergeCell ref="F2:F3"/>
    <mergeCell ref="G2:G3"/>
    <mergeCell ref="H2:H3"/>
    <mergeCell ref="I2:I3"/>
    <mergeCell ref="J2:J3"/>
    <mergeCell ref="K2:K3"/>
    <mergeCell ref="L2:L3"/>
  </mergeCells>
  <conditionalFormatting sqref="E4:E23">
    <cfRule type="expression" dxfId="14" priority="58">
      <formula>$E4="Yes"</formula>
    </cfRule>
    <cfRule type="expression" dxfId="13" priority="59">
      <formula>$E4</formula>
    </cfRule>
  </conditionalFormatting>
  <conditionalFormatting sqref="I4:I23 E4:G23">
    <cfRule type="expression" dxfId="12" priority="51">
      <formula>$E4="No"</formula>
    </cfRule>
  </conditionalFormatting>
  <conditionalFormatting sqref="F26:G35 I26:I35">
    <cfRule type="expression" dxfId="11" priority="41">
      <formula>$E26="No"</formula>
    </cfRule>
  </conditionalFormatting>
  <conditionalFormatting sqref="F38:G52">
    <cfRule type="expression" dxfId="10" priority="8">
      <formula>$E38="No"</formula>
    </cfRule>
  </conditionalFormatting>
  <conditionalFormatting sqref="I38:I52">
    <cfRule type="expression" dxfId="9" priority="31">
      <formula>$E38="No"</formula>
    </cfRule>
  </conditionalFormatting>
  <conditionalFormatting sqref="K4:L35 K38:L52">
    <cfRule type="expression" dxfId="8" priority="11">
      <formula>$E4="No"</formula>
    </cfRule>
  </conditionalFormatting>
  <conditionalFormatting sqref="E26:E35">
    <cfRule type="expression" dxfId="7" priority="6">
      <formula>$E26="Yes"</formula>
    </cfRule>
    <cfRule type="expression" dxfId="6" priority="7">
      <formula>$E26</formula>
    </cfRule>
  </conditionalFormatting>
  <conditionalFormatting sqref="E26:E35">
    <cfRule type="expression" dxfId="5" priority="5">
      <formula>$E26="No"</formula>
    </cfRule>
  </conditionalFormatting>
  <conditionalFormatting sqref="E38:E52">
    <cfRule type="expression" dxfId="4" priority="3">
      <formula>$E38="Yes"</formula>
    </cfRule>
    <cfRule type="expression" dxfId="3" priority="4">
      <formula>$E38</formula>
    </cfRule>
  </conditionalFormatting>
  <conditionalFormatting sqref="E38:E52">
    <cfRule type="expression" dxfId="2" priority="2">
      <formula>$E38="No"</formula>
    </cfRule>
  </conditionalFormatting>
  <conditionalFormatting sqref="K36:L37">
    <cfRule type="expression" dxfId="0" priority="1">
      <formula>$E36="No"</formula>
    </cfRule>
  </conditionalFormatting>
  <dataValidations count="3">
    <dataValidation type="custom" allowBlank="1" showInputMessage="1" showErrorMessage="1" sqref="G38:G52 G26:G35 G4:G23">
      <formula1>F4</formula1>
    </dataValidation>
    <dataValidation type="list" allowBlank="1" showInputMessage="1" showErrorMessage="1" sqref="E26:E35 E4:E23 E38:E52">
      <formula1>"Yes,No"</formula1>
    </dataValidation>
    <dataValidation type="list" allowBlank="1" showInputMessage="1" showErrorMessage="1" sqref="H38:H52 J4:J23 J26:J35 J38:J52 H26:H35 H4:H23">
      <formula1>"1,2,3,4,5"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D33"/>
  <sheetViews>
    <sheetView zoomScale="150" zoomScaleNormal="150" workbookViewId="0">
      <selection sqref="A1:XFD1048576"/>
    </sheetView>
  </sheetViews>
  <sheetFormatPr defaultColWidth="10.6640625" defaultRowHeight="15.5"/>
  <cols>
    <col min="1" max="1" width="32.4140625" customWidth="1"/>
    <col min="2" max="2" width="13.5" customWidth="1"/>
    <col min="3" max="3" width="13.1640625" customWidth="1"/>
  </cols>
  <sheetData>
    <row r="2" spans="1:4">
      <c r="A2" s="17" t="s">
        <v>248</v>
      </c>
      <c r="B2" s="17" t="s">
        <v>249</v>
      </c>
      <c r="C2" s="17" t="s">
        <v>250</v>
      </c>
      <c r="D2" s="17" t="s">
        <v>92</v>
      </c>
    </row>
    <row r="3" spans="1:4">
      <c r="A3" s="15" t="s">
        <v>184</v>
      </c>
      <c r="B3" s="24" t="e">
        <f>AVERAGE('4. Entradas Impactos a Personas'!H4:H43)</f>
        <v>#DIV/0!</v>
      </c>
      <c r="C3" s="24" t="e">
        <f>AVERAGE('4. Entradas Impactos a Personas'!J4:J43)</f>
        <v>#DIV/0!</v>
      </c>
      <c r="D3" s="23" t="e">
        <f>B3-C3</f>
        <v>#DIV/0!</v>
      </c>
    </row>
    <row r="4" spans="1:4">
      <c r="A4" s="15" t="s">
        <v>193</v>
      </c>
      <c r="B4" s="24" t="e">
        <f>AVERAGE('4. Entradas Impactos a Personas'!H46:H75)</f>
        <v>#DIV/0!</v>
      </c>
      <c r="C4" s="24" t="e">
        <f>AVERAGE('4. Entradas Impactos a Personas'!J46:J75)</f>
        <v>#DIV/0!</v>
      </c>
      <c r="D4" s="23" t="e">
        <f t="shared" ref="D4:D6" si="0">B4-C4</f>
        <v>#DIV/0!</v>
      </c>
    </row>
    <row r="5" spans="1:4">
      <c r="A5" s="15" t="s">
        <v>202</v>
      </c>
      <c r="B5" s="24" t="e">
        <f>AVERAGE('4. Entradas Impactos a Personas'!H78:H97)</f>
        <v>#DIV/0!</v>
      </c>
      <c r="C5" s="24" t="e">
        <f>AVERAGE('4. Entradas Impactos a Personas'!J78:J97)</f>
        <v>#DIV/0!</v>
      </c>
      <c r="D5" s="23" t="e">
        <f t="shared" si="0"/>
        <v>#DIV/0!</v>
      </c>
    </row>
    <row r="6" spans="1:4">
      <c r="A6" s="15" t="s">
        <v>207</v>
      </c>
      <c r="B6" s="24" t="e">
        <f>AVERAGE('4. Entradas Impactos a Personas'!H100:H124)</f>
        <v>#DIV/0!</v>
      </c>
      <c r="C6" s="24" t="e">
        <f>AVERAGE('4. Entradas Impactos a Personas'!J99:J124)</f>
        <v>#DIV/0!</v>
      </c>
      <c r="D6" s="23" t="e">
        <f t="shared" si="0"/>
        <v>#DIV/0!</v>
      </c>
    </row>
    <row r="7" spans="1:4" ht="4" customHeight="1">
      <c r="A7" s="29"/>
      <c r="B7" s="30"/>
      <c r="C7" s="30"/>
      <c r="D7" s="28"/>
    </row>
    <row r="8" spans="1:4" ht="31">
      <c r="A8" s="206" t="s">
        <v>252</v>
      </c>
      <c r="B8" s="195" t="e">
        <f>AVERAGE(C3:C6)</f>
        <v>#DIV/0!</v>
      </c>
      <c r="C8" s="195"/>
      <c r="D8" s="195"/>
    </row>
    <row r="9" spans="1:4">
      <c r="B9" s="21"/>
      <c r="C9" s="21"/>
    </row>
    <row r="10" spans="1:4">
      <c r="A10" s="16" t="s">
        <v>213</v>
      </c>
      <c r="B10" s="16" t="s">
        <v>251</v>
      </c>
      <c r="C10" s="16" t="s">
        <v>250</v>
      </c>
      <c r="D10" s="16" t="s">
        <v>92</v>
      </c>
    </row>
    <row r="11" spans="1:4">
      <c r="A11" s="18" t="s">
        <v>214</v>
      </c>
      <c r="B11" s="25" t="e">
        <f>AVERAGE('5. Entradas Impactos al Planeta'!G4:G23)</f>
        <v>#DIV/0!</v>
      </c>
      <c r="C11" s="25" t="e">
        <f>AVERAGE('5. Entradas Impactos al Planeta'!I4:I23)</f>
        <v>#DIV/0!</v>
      </c>
      <c r="D11" s="25" t="e">
        <f>B11-C11</f>
        <v>#DIV/0!</v>
      </c>
    </row>
    <row r="12" spans="1:4">
      <c r="A12" s="18" t="s">
        <v>215</v>
      </c>
      <c r="B12" s="25" t="e">
        <f>AVERAGE('5. Entradas Impactos al Planeta'!G26:G40)</f>
        <v>#DIV/0!</v>
      </c>
      <c r="C12" s="25" t="e">
        <f>AVERAGE('5. Entradas Impactos al Planeta'!I26:I40)</f>
        <v>#DIV/0!</v>
      </c>
      <c r="D12" s="25" t="e">
        <f t="shared" ref="D12:D14" si="1">B12-C12</f>
        <v>#DIV/0!</v>
      </c>
    </row>
    <row r="13" spans="1:4">
      <c r="A13" s="18" t="s">
        <v>216</v>
      </c>
      <c r="B13" s="25" t="e">
        <f>AVERAGE('5. Entradas Impactos al Planeta'!G43:G62)</f>
        <v>#DIV/0!</v>
      </c>
      <c r="C13" s="25" t="e">
        <f>AVERAGE('5. Entradas Impactos al Planeta'!I26:I40)</f>
        <v>#DIV/0!</v>
      </c>
      <c r="D13" s="25" t="e">
        <f t="shared" si="1"/>
        <v>#DIV/0!</v>
      </c>
    </row>
    <row r="14" spans="1:4">
      <c r="A14" s="18" t="s">
        <v>217</v>
      </c>
      <c r="B14" s="25" t="e">
        <f>AVERAGE('5. Entradas Impactos al Planeta'!G75:G94)</f>
        <v>#DIV/0!</v>
      </c>
      <c r="C14" s="25" t="e">
        <f>AVERAGE('5. Entradas Impactos al Planeta'!I75:I94)</f>
        <v>#DIV/0!</v>
      </c>
      <c r="D14" s="25" t="e">
        <f t="shared" si="1"/>
        <v>#DIV/0!</v>
      </c>
    </row>
    <row r="15" spans="1:4" ht="4" customHeight="1">
      <c r="A15" s="27"/>
      <c r="B15" s="28"/>
      <c r="C15" s="28"/>
      <c r="D15" s="28"/>
    </row>
    <row r="16" spans="1:4" ht="31">
      <c r="A16" s="207" t="s">
        <v>253</v>
      </c>
      <c r="B16" s="196" t="e">
        <f>AVERAGE(C11:C14)</f>
        <v>#DIV/0!</v>
      </c>
      <c r="C16" s="196"/>
      <c r="D16" s="196"/>
    </row>
    <row r="17" spans="1:4">
      <c r="B17" s="21"/>
      <c r="C17" s="21"/>
    </row>
    <row r="18" spans="1:4">
      <c r="A18" s="19" t="s">
        <v>254</v>
      </c>
      <c r="B18" s="22" t="s">
        <v>251</v>
      </c>
      <c r="C18" s="22" t="s">
        <v>250</v>
      </c>
      <c r="D18" s="22" t="s">
        <v>92</v>
      </c>
    </row>
    <row r="19" spans="1:4">
      <c r="A19" s="20" t="s">
        <v>235</v>
      </c>
      <c r="B19" s="20" t="e">
        <f>AVERAGE('6. Entradas Impactos a Prosper '!H4:H23)</f>
        <v>#DIV/0!</v>
      </c>
      <c r="C19" s="20" t="e">
        <f>AVERAGE('6. Entradas Impactos a Prosper '!J4:J23)</f>
        <v>#DIV/0!</v>
      </c>
      <c r="D19" s="20" t="e">
        <f>B19-C19</f>
        <v>#DIV/0!</v>
      </c>
    </row>
    <row r="20" spans="1:4">
      <c r="A20" s="20" t="s">
        <v>236</v>
      </c>
      <c r="B20" s="20" t="e">
        <f>AVERAGE('6. Entradas Impactos a Prosper '!H26:H35)</f>
        <v>#DIV/0!</v>
      </c>
      <c r="C20" s="20" t="e">
        <f>AVERAGE('6. Entradas Impactos a Prosper '!J26:J35)</f>
        <v>#DIV/0!</v>
      </c>
      <c r="D20" s="20" t="e">
        <f t="shared" ref="D20:D21" si="2">B20-C20</f>
        <v>#DIV/0!</v>
      </c>
    </row>
    <row r="21" spans="1:4">
      <c r="A21" s="20" t="s">
        <v>237</v>
      </c>
      <c r="B21" s="20" t="e">
        <f>AVERAGE('6. Entradas Impactos a Prosper '!H38:H52)</f>
        <v>#DIV/0!</v>
      </c>
      <c r="C21" s="20" t="e">
        <f>AVERAGE('6. Entradas Impactos a Prosper '!J38:J52)</f>
        <v>#DIV/0!</v>
      </c>
      <c r="D21" s="20" t="e">
        <f t="shared" si="2"/>
        <v>#DIV/0!</v>
      </c>
    </row>
    <row r="22" spans="1:4" ht="6" customHeight="1">
      <c r="A22" s="29"/>
      <c r="B22" s="29"/>
      <c r="C22" s="29"/>
      <c r="D22" s="29"/>
    </row>
    <row r="23" spans="1:4" ht="31">
      <c r="A23" s="208" t="s">
        <v>255</v>
      </c>
      <c r="B23" s="197" t="e">
        <f>AVERAGE(C19:C21)</f>
        <v>#DIV/0!</v>
      </c>
      <c r="C23" s="197"/>
      <c r="D23" s="197"/>
    </row>
    <row r="25" spans="1:4">
      <c r="A25" s="26" t="s">
        <v>256</v>
      </c>
      <c r="B25" s="198" t="e">
        <f>AVERAGE(B8,B16,B23)</f>
        <v>#DIV/0!</v>
      </c>
      <c r="C25" s="199"/>
      <c r="D25" s="199"/>
    </row>
    <row r="28" spans="1:4">
      <c r="A28" s="68" t="s">
        <v>115</v>
      </c>
      <c r="B28" s="68" t="s">
        <v>251</v>
      </c>
      <c r="C28" s="68" t="s">
        <v>250</v>
      </c>
      <c r="D28" s="68" t="s">
        <v>92</v>
      </c>
    </row>
    <row r="29" spans="1:4">
      <c r="A29" s="3" t="s">
        <v>129</v>
      </c>
      <c r="B29" s="67" t="e">
        <f>AVERAGE('4. Entradas Impactos a Personas'!H4,'4. Entradas Impactos a Personas'!H9,'4. Entradas Impactos a Personas'!H14,'4. Entradas Impactos a Personas'!H19,'4. Entradas Impactos a Personas'!H29,'4. Entradas Impactos a Personas'!H24,'4. Entradas Impactos a Personas'!H34,'4. Entradas Impactos a Personas'!H46,'4. Entradas Impactos a Personas'!H51,'4. Entradas Impactos a Personas'!H56,'4. Entradas Impactos a Personas'!H61,'4. Entradas Impactos a Personas'!H66,'4. Entradas Impactos a Personas'!H78,'4. Entradas Impactos a Personas'!H83,'4. Entradas Impactos a Personas'!H88,'4. Entradas Impactos a Personas'!H93,'4. Entradas Impactos a Personas'!H100,'4. Entradas Impactos a Personas'!H105,'4. Entradas Impactos a Personas'!H110,'4. Entradas Impactos a Personas'!H115,'4. Entradas Impactos a Personas'!H120,'5. Entradas Impactos al Planeta'!G4,'5. Entradas Impactos al Planeta'!G9,'5. Entradas Impactos al Planeta'!G14,'5. Entradas Impactos al Planeta'!G19,'5. Entradas Impactos al Planeta'!G26,'5. Entradas Impactos al Planeta'!G31,'5. Entradas Impactos al Planeta'!G36,'5. Entradas Impactos al Planeta'!G43,'5. Entradas Impactos al Planeta'!G48,'5. Entradas Impactos al Planeta'!G53,'5. Entradas Impactos al Planeta'!G58,'5. Entradas Impactos al Planeta'!G63,'5. Entradas Impactos al Planeta'!G68,'5. Entradas Impactos al Planeta'!G75,'5. Entradas Impactos al Planeta'!G80,'5. Entradas Impactos al Planeta'!G85,'5. Entradas Impactos al Planeta'!G90,'6. Entradas Impactos a Prosper '!H4,'6. Entradas Impactos a Prosper '!H9,'6. Entradas Impactos a Prosper '!H14,'6. Entradas Impactos a Prosper '!H19,'6. Entradas Impactos a Prosper '!H26,'6. Entradas Impactos a Prosper '!H31,'6. Entradas Impactos a Prosper '!H38,'6. Entradas Impactos a Prosper '!H43,'6. Entradas Impactos a Prosper '!H48)</f>
        <v>#DIV/0!</v>
      </c>
      <c r="C29" s="67" t="e">
        <f>AVERAGE('4. Entradas Impactos a Personas'!J4,'4. Entradas Impactos a Personas'!J9,'4. Entradas Impactos a Personas'!J14,'4. Entradas Impactos a Personas'!J19,'4. Entradas Impactos a Personas'!J29,'4. Entradas Impactos a Personas'!J24,'4. Entradas Impactos a Personas'!J34,'4. Entradas Impactos a Personas'!J46,'4. Entradas Impactos a Personas'!J51,'4. Entradas Impactos a Personas'!J56,'4. Entradas Impactos a Personas'!J61,'4. Entradas Impactos a Personas'!J66,'4. Entradas Impactos a Personas'!J78,'4. Entradas Impactos a Personas'!H83,'4. Entradas Impactos a Personas'!H88,'4. Entradas Impactos a Personas'!H93,'4. Entradas Impactos a Personas'!H100,'4. Entradas Impactos a Personas'!H105,'4. Entradas Impactos a Personas'!H110,'4. Entradas Impactos a Personas'!H115,'4. Entradas Impactos a Personas'!H120,'5. Entradas Impactos al Planeta'!G4,'5. Entradas Impactos al Planeta'!G9,'5. Entradas Impactos al Planeta'!G14,'5. Entradas Impactos al Planeta'!G19,'5. Entradas Impactos al Planeta'!G26,'5. Entradas Impactos al Planeta'!G31,'5. Entradas Impactos al Planeta'!G36,'5. Entradas Impactos al Planeta'!G43,'5. Entradas Impactos al Planeta'!G48,'5. Entradas Impactos al Planeta'!G53,'5. Entradas Impactos al Planeta'!G58,'5. Entradas Impactos al Planeta'!G63,'5. Entradas Impactos al Planeta'!G68,'5. Entradas Impactos al Planeta'!G75,'5. Entradas Impactos al Planeta'!G80,'5. Entradas Impactos al Planeta'!G85,'5. Entradas Impactos al Planeta'!G90,'6. Entradas Impactos a Prosper '!H4,'6. Entradas Impactos a Prosper '!H9,'6. Entradas Impactos a Prosper '!H14,'6. Entradas Impactos a Prosper '!H19,'6. Entradas Impactos a Prosper '!H26,'6. Entradas Impactos a Prosper '!H31,'6. Entradas Impactos a Prosper '!H38,'6. Entradas Impactos a Prosper '!H43,'6. Entradas Impactos a Prosper '!H48)</f>
        <v>#DIV/0!</v>
      </c>
      <c r="D29" s="67" t="e">
        <f>B29-C29</f>
        <v>#DIV/0!</v>
      </c>
    </row>
    <row r="30" spans="1:4">
      <c r="A30" s="3" t="s">
        <v>130</v>
      </c>
      <c r="B30" s="67" t="e">
        <f>AVERAGE('4. Entradas Impactos a Personas'!H5,'4. Entradas Impactos a Personas'!H10,'4. Entradas Impactos a Personas'!H15,'4. Entradas Impactos a Personas'!H20,'4. Entradas Impactos a Personas'!H30,'4. Entradas Impactos a Personas'!H25,'4. Entradas Impactos a Personas'!H35,'4. Entradas Impactos a Personas'!H47,'4. Entradas Impactos a Personas'!H52,'4. Entradas Impactos a Personas'!H57,'4. Entradas Impactos a Personas'!H62,'4. Entradas Impactos a Personas'!H67,'4. Entradas Impactos a Personas'!H79,'4. Entradas Impactos a Personas'!H84,'4. Entradas Impactos a Personas'!H89,'4. Entradas Impactos a Personas'!H94,'4. Entradas Impactos a Personas'!H101,'4. Entradas Impactos a Personas'!H106,'4. Entradas Impactos a Personas'!H111,'4. Entradas Impactos a Personas'!H116,'4. Entradas Impactos a Personas'!H121,'5. Entradas Impactos al Planeta'!G5,'5. Entradas Impactos al Planeta'!G10,'5. Entradas Impactos al Planeta'!G15,'5. Entradas Impactos al Planeta'!G20,'5. Entradas Impactos al Planeta'!G27,'5. Entradas Impactos al Planeta'!G32,'5. Entradas Impactos al Planeta'!G37,'5. Entradas Impactos al Planeta'!G44,'5. Entradas Impactos al Planeta'!G49,'5. Entradas Impactos al Planeta'!G54,'5. Entradas Impactos al Planeta'!G59,'5. Entradas Impactos al Planeta'!G64,'5. Entradas Impactos al Planeta'!G69,'5. Entradas Impactos al Planeta'!G76,'5. Entradas Impactos al Planeta'!G81,'5. Entradas Impactos al Planeta'!G86,'5. Entradas Impactos al Planeta'!G91,'6. Entradas Impactos a Prosper '!H5,'6. Entradas Impactos a Prosper '!H10,'6. Entradas Impactos a Prosper '!H15,'6. Entradas Impactos a Prosper '!H20,'6. Entradas Impactos a Prosper '!H27,'6. Entradas Impactos a Prosper '!H32,'6. Entradas Impactos a Prosper '!H39,'6. Entradas Impactos a Prosper '!H44,'6. Entradas Impactos a Prosper '!H49)</f>
        <v>#DIV/0!</v>
      </c>
      <c r="C30" s="67" t="e">
        <f>AVERAGE('4. Entradas Impactos a Personas'!J5,'4. Entradas Impactos a Personas'!J10,'4. Entradas Impactos a Personas'!J15,'4. Entradas Impactos a Personas'!J20,'4. Entradas Impactos a Personas'!J30,'4. Entradas Impactos a Personas'!J25,'4. Entradas Impactos a Personas'!J35,'4. Entradas Impactos a Personas'!J47,'4. Entradas Impactos a Personas'!J52,'4. Entradas Impactos a Personas'!J57,'4. Entradas Impactos a Personas'!J62,'4. Entradas Impactos a Personas'!J67,'4. Entradas Impactos a Personas'!J79,'4. Entradas Impactos a Personas'!H84,'4. Entradas Impactos a Personas'!H89,'4. Entradas Impactos a Personas'!H94,'4. Entradas Impactos a Personas'!H101,'4. Entradas Impactos a Personas'!H106,'4. Entradas Impactos a Personas'!H111,'4. Entradas Impactos a Personas'!H116,'4. Entradas Impactos a Personas'!H121,'5. Entradas Impactos al Planeta'!G5,'5. Entradas Impactos al Planeta'!G10,'5. Entradas Impactos al Planeta'!G15,'5. Entradas Impactos al Planeta'!G20,'5. Entradas Impactos al Planeta'!G27,'5. Entradas Impactos al Planeta'!G32,'5. Entradas Impactos al Planeta'!G37,'5. Entradas Impactos al Planeta'!G44,'5. Entradas Impactos al Planeta'!G49,'5. Entradas Impactos al Planeta'!G54,'5. Entradas Impactos al Planeta'!G59,'5. Entradas Impactos al Planeta'!G64,'5. Entradas Impactos al Planeta'!G69,'5. Entradas Impactos al Planeta'!G76,'5. Entradas Impactos al Planeta'!G81,'5. Entradas Impactos al Planeta'!G86,'5. Entradas Impactos al Planeta'!G91,'6. Entradas Impactos a Prosper '!H5,'6. Entradas Impactos a Prosper '!H10,'6. Entradas Impactos a Prosper '!H15,'6. Entradas Impactos a Prosper '!H20,'6. Entradas Impactos a Prosper '!H27,'6. Entradas Impactos a Prosper '!H32,'6. Entradas Impactos a Prosper '!H39,'6. Entradas Impactos a Prosper '!H44,'6. Entradas Impactos a Prosper '!H49)</f>
        <v>#DIV/0!</v>
      </c>
      <c r="D30" s="67" t="e">
        <f>B30-C30</f>
        <v>#DIV/0!</v>
      </c>
    </row>
    <row r="31" spans="1:4">
      <c r="A31" s="3" t="s">
        <v>131</v>
      </c>
      <c r="B31" s="67" t="e">
        <f>AVERAGE('4. Entradas Impactos a Personas'!H6,'4. Entradas Impactos a Personas'!H11,'4. Entradas Impactos a Personas'!H16,'4. Entradas Impactos a Personas'!H21,'4. Entradas Impactos a Personas'!H31,'4. Entradas Impactos a Personas'!H26,'4. Entradas Impactos a Personas'!H36,'4. Entradas Impactos a Personas'!H48,'4. Entradas Impactos a Personas'!H53,'4. Entradas Impactos a Personas'!H58,'4. Entradas Impactos a Personas'!H63,'4. Entradas Impactos a Personas'!H68,'4. Entradas Impactos a Personas'!H80,'4. Entradas Impactos a Personas'!H85,'4. Entradas Impactos a Personas'!H90,'4. Entradas Impactos a Personas'!H95,'4. Entradas Impactos a Personas'!H102,'4. Entradas Impactos a Personas'!H107,'4. Entradas Impactos a Personas'!H112,'4. Entradas Impactos a Personas'!H117,'4. Entradas Impactos a Personas'!H122,'5. Entradas Impactos al Planeta'!G6,'5. Entradas Impactos al Planeta'!G11,'5. Entradas Impactos al Planeta'!G16,'5. Entradas Impactos al Planeta'!G21,'5. Entradas Impactos al Planeta'!G28,'5. Entradas Impactos al Planeta'!G33,'5. Entradas Impactos al Planeta'!G38,'5. Entradas Impactos al Planeta'!G45,'5. Entradas Impactos al Planeta'!G50,'5. Entradas Impactos al Planeta'!G55,'5. Entradas Impactos al Planeta'!G60,'5. Entradas Impactos al Planeta'!G65,'5. Entradas Impactos al Planeta'!G70,'5. Entradas Impactos al Planeta'!#REF!,'5. Entradas Impactos al Planeta'!G82,'5. Entradas Impactos al Planeta'!G87,'5. Entradas Impactos al Planeta'!G92,'6. Entradas Impactos a Prosper '!H6,'6. Entradas Impactos a Prosper '!H11,'6. Entradas Impactos a Prosper '!H16,'6. Entradas Impactos a Prosper '!H21,'6. Entradas Impactos a Prosper '!H28,'6. Entradas Impactos a Prosper '!H33,'6. Entradas Impactos a Prosper '!H40,'6. Entradas Impactos a Prosper '!H45,'6. Entradas Impactos a Prosper '!H50)</f>
        <v>#REF!</v>
      </c>
      <c r="C31" s="67" t="e">
        <f>AVERAGE('4. Entradas Impactos a Personas'!J6,'4. Entradas Impactos a Personas'!J11,'4. Entradas Impactos a Personas'!J16,'4. Entradas Impactos a Personas'!J21,'4. Entradas Impactos a Personas'!J31,'4. Entradas Impactos a Personas'!J26,'4. Entradas Impactos a Personas'!J36,'4. Entradas Impactos a Personas'!J48,'4. Entradas Impactos a Personas'!J53,'4. Entradas Impactos a Personas'!J58,'4. Entradas Impactos a Personas'!J63,'4. Entradas Impactos a Personas'!J68,'4. Entradas Impactos a Personas'!J80,'4. Entradas Impactos a Personas'!H85,'4. Entradas Impactos a Personas'!H90,'4. Entradas Impactos a Personas'!H95,'4. Entradas Impactos a Personas'!H102,'4. Entradas Impactos a Personas'!H107,'4. Entradas Impactos a Personas'!H112,'4. Entradas Impactos a Personas'!H117,'4. Entradas Impactos a Personas'!H122,'5. Entradas Impactos al Planeta'!G6,'5. Entradas Impactos al Planeta'!G11,'5. Entradas Impactos al Planeta'!G16,'5. Entradas Impactos al Planeta'!G21,'5. Entradas Impactos al Planeta'!G28,'5. Entradas Impactos al Planeta'!G33,'5. Entradas Impactos al Planeta'!G38,'5. Entradas Impactos al Planeta'!G45,'5. Entradas Impactos al Planeta'!G50,'5. Entradas Impactos al Planeta'!G55,'5. Entradas Impactos al Planeta'!G60,'5. Entradas Impactos al Planeta'!G65,'5. Entradas Impactos al Planeta'!G70,'5. Entradas Impactos al Planeta'!#REF!,'5. Entradas Impactos al Planeta'!G82,'5. Entradas Impactos al Planeta'!G87,'5. Entradas Impactos al Planeta'!G92,'6. Entradas Impactos a Prosper '!H6,'6. Entradas Impactos a Prosper '!H11,'6. Entradas Impactos a Prosper '!H16,'6. Entradas Impactos a Prosper '!H21,'6. Entradas Impactos a Prosper '!H28,'6. Entradas Impactos a Prosper '!H33,'6. Entradas Impactos a Prosper '!H40,'6. Entradas Impactos a Prosper '!H45,'6. Entradas Impactos a Prosper '!H50)</f>
        <v>#REF!</v>
      </c>
      <c r="D31" s="67" t="e">
        <f>B31-C31</f>
        <v>#REF!</v>
      </c>
    </row>
    <row r="32" spans="1:4">
      <c r="A32" s="3" t="s">
        <v>132</v>
      </c>
      <c r="B32" s="67" t="e">
        <f>AVERAGE('4. Entradas Impactos a Personas'!H7,'4. Entradas Impactos a Personas'!H12,'4. Entradas Impactos a Personas'!H17,'4. Entradas Impactos a Personas'!H22,'4. Entradas Impactos a Personas'!H32,'4. Entradas Impactos a Personas'!H27,'4. Entradas Impactos a Personas'!H37,'4. Entradas Impactos a Personas'!H49,'4. Entradas Impactos a Personas'!H54,'4. Entradas Impactos a Personas'!H59,'4. Entradas Impactos a Personas'!H64,'4. Entradas Impactos a Personas'!H69,'4. Entradas Impactos a Personas'!H81,'4. Entradas Impactos a Personas'!H86,'4. Entradas Impactos a Personas'!H91,'4. Entradas Impactos a Personas'!H96,'4. Entradas Impactos a Personas'!H103,'4. Entradas Impactos a Personas'!H108,'4. Entradas Impactos a Personas'!H113,'4. Entradas Impactos a Personas'!H118,'4. Entradas Impactos a Personas'!H123,'5. Entradas Impactos al Planeta'!G7,'5. Entradas Impactos al Planeta'!G12,'5. Entradas Impactos al Planeta'!G17,'5. Entradas Impactos al Planeta'!G22,'5. Entradas Impactos al Planeta'!G29,'5. Entradas Impactos al Planeta'!G34,'5. Entradas Impactos al Planeta'!G39,'5. Entradas Impactos al Planeta'!G46,'5. Entradas Impactos al Planeta'!G51,'5. Entradas Impactos al Planeta'!G56,'5. Entradas Impactos al Planeta'!G61,'5. Entradas Impactos al Planeta'!G66,'5. Entradas Impactos al Planeta'!G71,'5. Entradas Impactos al Planeta'!G77,'5. Entradas Impactos al Planeta'!G83,'5. Entradas Impactos al Planeta'!G88,'5. Entradas Impactos al Planeta'!G93,'6. Entradas Impactos a Prosper '!H7,'6. Entradas Impactos a Prosper '!H12,'6. Entradas Impactos a Prosper '!H17,'6. Entradas Impactos a Prosper '!H22,'6. Entradas Impactos a Prosper '!H29,'6. Entradas Impactos a Prosper '!H34,'6. Entradas Impactos a Prosper '!H41,'6. Entradas Impactos a Prosper '!H46,'6. Entradas Impactos a Prosper '!H51)</f>
        <v>#DIV/0!</v>
      </c>
      <c r="C32" s="67" t="e">
        <f>AVERAGE('4. Entradas Impactos a Personas'!J7,'4. Entradas Impactos a Personas'!J12,'4. Entradas Impactos a Personas'!J17,'4. Entradas Impactos a Personas'!J22,'4. Entradas Impactos a Personas'!J32,'4. Entradas Impactos a Personas'!J27,'4. Entradas Impactos a Personas'!J37,'4. Entradas Impactos a Personas'!J49,'4. Entradas Impactos a Personas'!J54,'4. Entradas Impactos a Personas'!J59,'4. Entradas Impactos a Personas'!J64,'4. Entradas Impactos a Personas'!J69,'4. Entradas Impactos a Personas'!J81,'4. Entradas Impactos a Personas'!H86,'4. Entradas Impactos a Personas'!H91,'4. Entradas Impactos a Personas'!H96,'4. Entradas Impactos a Personas'!H103,'4. Entradas Impactos a Personas'!H108,'4. Entradas Impactos a Personas'!H113,'4. Entradas Impactos a Personas'!H118,'4. Entradas Impactos a Personas'!H123,'5. Entradas Impactos al Planeta'!G7,'5. Entradas Impactos al Planeta'!G12,'5. Entradas Impactos al Planeta'!G17,'5. Entradas Impactos al Planeta'!G22,'5. Entradas Impactos al Planeta'!G29,'5. Entradas Impactos al Planeta'!G34,'5. Entradas Impactos al Planeta'!G39,'5. Entradas Impactos al Planeta'!G46,'5. Entradas Impactos al Planeta'!G51,'5. Entradas Impactos al Planeta'!G56,'5. Entradas Impactos al Planeta'!G61,'5. Entradas Impactos al Planeta'!G66,'5. Entradas Impactos al Planeta'!G71,'5. Entradas Impactos al Planeta'!G77,'5. Entradas Impactos al Planeta'!G83,'5. Entradas Impactos al Planeta'!G88,'5. Entradas Impactos al Planeta'!G93,'6. Entradas Impactos a Prosper '!H7,'6. Entradas Impactos a Prosper '!H12,'6. Entradas Impactos a Prosper '!H17,'6. Entradas Impactos a Prosper '!H22,'6. Entradas Impactos a Prosper '!H29,'6. Entradas Impactos a Prosper '!H34,'6. Entradas Impactos a Prosper '!H41,'6. Entradas Impactos a Prosper '!H46,'6. Entradas Impactos a Prosper '!H51)</f>
        <v>#DIV/0!</v>
      </c>
      <c r="D32" s="67" t="e">
        <f>B32-C32</f>
        <v>#DIV/0!</v>
      </c>
    </row>
    <row r="33" spans="1:4">
      <c r="A33" s="3" t="s">
        <v>133</v>
      </c>
      <c r="B33" s="67" t="e">
        <f>AVERAGE('4. Entradas Impactos a Personas'!H8,'4. Entradas Impactos a Personas'!H13,'4. Entradas Impactos a Personas'!H18,'4. Entradas Impactos a Personas'!H23,'4. Entradas Impactos a Personas'!H33,'4. Entradas Impactos a Personas'!H28,'4. Entradas Impactos a Personas'!H38,'4. Entradas Impactos a Personas'!H50,'4. Entradas Impactos a Personas'!H55,'4. Entradas Impactos a Personas'!H60,'4. Entradas Impactos a Personas'!H65,'4. Entradas Impactos a Personas'!H70,'4. Entradas Impactos a Personas'!H82,'4. Entradas Impactos a Personas'!H87,'4. Entradas Impactos a Personas'!H92,'4. Entradas Impactos a Personas'!H97,'4. Entradas Impactos a Personas'!H104,'4. Entradas Impactos a Personas'!H109,'4. Entradas Impactos a Personas'!H114,'4. Entradas Impactos a Personas'!H119,'4. Entradas Impactos a Personas'!H124,'5. Entradas Impactos al Planeta'!G8,'5. Entradas Impactos al Planeta'!G13,'5. Entradas Impactos al Planeta'!G18,'5. Entradas Impactos al Planeta'!G23,'5. Entradas Impactos al Planeta'!G30,'5. Entradas Impactos al Planeta'!G35,'5. Entradas Impactos al Planeta'!G40,'5. Entradas Impactos al Planeta'!G47,'5. Entradas Impactos al Planeta'!G52,'5. Entradas Impactos al Planeta'!G57,'5. Entradas Impactos al Planeta'!G62,'5. Entradas Impactos al Planeta'!G67,'5. Entradas Impactos al Planeta'!G72,'5. Entradas Impactos al Planeta'!G79,'5. Entradas Impactos al Planeta'!G84,'5. Entradas Impactos al Planeta'!G89,'5. Entradas Impactos al Planeta'!G94,'6. Entradas Impactos a Prosper '!H8,'6. Entradas Impactos a Prosper '!H13,'6. Entradas Impactos a Prosper '!H18,'6. Entradas Impactos a Prosper '!H23,'6. Entradas Impactos a Prosper '!H30,'6. Entradas Impactos a Prosper '!H35,'6. Entradas Impactos a Prosper '!H42,'6. Entradas Impactos a Prosper '!H47,'6. Entradas Impactos a Prosper '!H52)</f>
        <v>#DIV/0!</v>
      </c>
      <c r="C33" s="67" t="e">
        <f>AVERAGE('4. Entradas Impactos a Personas'!J8,'4. Entradas Impactos a Personas'!J13,'4. Entradas Impactos a Personas'!J18,'4. Entradas Impactos a Personas'!J23,'4. Entradas Impactos a Personas'!J33,'4. Entradas Impactos a Personas'!J28,'4. Entradas Impactos a Personas'!J38,'4. Entradas Impactos a Personas'!J50,'4. Entradas Impactos a Personas'!J55,'4. Entradas Impactos a Personas'!J60,'4. Entradas Impactos a Personas'!J65,'4. Entradas Impactos a Personas'!J70,'4. Entradas Impactos a Personas'!J82,'4. Entradas Impactos a Personas'!H87,'4. Entradas Impactos a Personas'!H92,'4. Entradas Impactos a Personas'!H97,'4. Entradas Impactos a Personas'!H104,'4. Entradas Impactos a Personas'!H109,'4. Entradas Impactos a Personas'!H114,'4. Entradas Impactos a Personas'!H119,'4. Entradas Impactos a Personas'!H124,'5. Entradas Impactos al Planeta'!G8,'5. Entradas Impactos al Planeta'!G13,'5. Entradas Impactos al Planeta'!G18,'5. Entradas Impactos al Planeta'!G23,'5. Entradas Impactos al Planeta'!G30,'5. Entradas Impactos al Planeta'!G35,'5. Entradas Impactos al Planeta'!G40,'5. Entradas Impactos al Planeta'!G47,'5. Entradas Impactos al Planeta'!G52,'5. Entradas Impactos al Planeta'!G57,'5. Entradas Impactos al Planeta'!G62,'5. Entradas Impactos al Planeta'!G67,'5. Entradas Impactos al Planeta'!G72,'5. Entradas Impactos al Planeta'!G79,'5. Entradas Impactos al Planeta'!G84,'5. Entradas Impactos al Planeta'!G89,'5. Entradas Impactos al Planeta'!G94,'6. Entradas Impactos a Prosper '!H8,'6. Entradas Impactos a Prosper '!H13,'6. Entradas Impactos a Prosper '!H18,'6. Entradas Impactos a Prosper '!H23,'6. Entradas Impactos a Prosper '!H30,'6. Entradas Impactos a Prosper '!H35,'6. Entradas Impactos a Prosper '!H42,'6. Entradas Impactos a Prosper '!H47,'6. Entradas Impactos a Prosper '!H52)</f>
        <v>#DIV/0!</v>
      </c>
      <c r="D33" s="67" t="e">
        <f>B33-C33</f>
        <v>#DIV/0!</v>
      </c>
    </row>
  </sheetData>
  <sheetProtection password="EEBD" sheet="1" objects="1" scenarios="1"/>
  <mergeCells count="4">
    <mergeCell ref="B8:D8"/>
    <mergeCell ref="B16:D16"/>
    <mergeCell ref="B23:D23"/>
    <mergeCell ref="B25:D25"/>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zoomScale="57" zoomScaleNormal="57" workbookViewId="0">
      <selection sqref="A1:XFD1048576"/>
    </sheetView>
  </sheetViews>
  <sheetFormatPr defaultColWidth="10.6640625" defaultRowHeight="15.5"/>
  <sheetData/>
  <sheetProtection password="EEBD" sheet="1" objects="1" scenarios="1"/>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ColWidth="10.6640625" defaultRowHeight="15.5"/>
  <sheetData>
    <row r="1" spans="1:1">
      <c r="A1" t="s">
        <v>61</v>
      </c>
    </row>
    <row r="2" spans="1:1">
      <c r="A2" t="s">
        <v>62</v>
      </c>
    </row>
    <row r="3" spans="1:1">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Instrucciones</vt:lpstr>
      <vt:lpstr>2. Pestaña de Ejemplos</vt:lpstr>
      <vt:lpstr>3. Aprobaciones</vt:lpstr>
      <vt:lpstr>4. Entradas Impactos a Personas</vt:lpstr>
      <vt:lpstr>5. Entradas Impactos al Planeta</vt:lpstr>
      <vt:lpstr>6. Entradas Impactos a Prosper </vt:lpstr>
      <vt:lpstr>7. Puntajes</vt:lpstr>
      <vt:lpstr>8. Gráficos y Tablas</vt:lpstr>
      <vt:lpstr>Sheet1</vt:lpstr>
      <vt:lpstr>'1. Instrucciones'!Print_Area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Carboni</dc:creator>
  <cp:lastModifiedBy>Mónica Gonzalez</cp:lastModifiedBy>
  <dcterms:created xsi:type="dcterms:W3CDTF">2023-01-10T14:47:44Z</dcterms:created>
  <dcterms:modified xsi:type="dcterms:W3CDTF">2023-06-08T23:40:22Z</dcterms:modified>
</cp:coreProperties>
</file>