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asala\Documents\XSC 2018\Universidades y congresos\UCI\Calidad Gestion de la excelencia del proyecto_2021\Plantillas\"/>
    </mc:Choice>
  </mc:AlternateContent>
  <xr:revisionPtr revIDLastSave="0" documentId="13_ncr:1_{F49089EB-7999-4059-AC42-1BC43ADC11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riz L Autom. Plan Calidad" sheetId="1" r:id="rId1"/>
    <sheet name="Matriz L Ejemplo" sheetId="2" state="hidden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" l="1"/>
  <c r="P25" i="1"/>
  <c r="P26" i="1"/>
  <c r="P27" i="1"/>
  <c r="P28" i="1"/>
  <c r="P29" i="1"/>
  <c r="P30" i="1"/>
  <c r="P31" i="1"/>
  <c r="P32" i="1"/>
  <c r="P33" i="1"/>
  <c r="P34" i="1"/>
  <c r="P35" i="1"/>
  <c r="P23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31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15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199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83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67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51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2" i="1"/>
  <c r="R17" i="1" l="1"/>
  <c r="S9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D15" i="1"/>
  <c r="P135" i="1"/>
  <c r="P119" i="1"/>
  <c r="P103" i="1"/>
  <c r="P87" i="1"/>
  <c r="P71" i="1"/>
  <c r="P55" i="1"/>
  <c r="P39" i="1"/>
  <c r="J11" i="1"/>
  <c r="I10" i="1"/>
  <c r="S15" i="1" l="1"/>
  <c r="S7" i="1"/>
  <c r="S2" i="1"/>
  <c r="S4" i="1"/>
  <c r="S6" i="1"/>
  <c r="S8" i="1"/>
  <c r="S10" i="1"/>
  <c r="S12" i="1"/>
  <c r="S14" i="1"/>
  <c r="S16" i="1"/>
  <c r="S3" i="1"/>
  <c r="S5" i="1"/>
  <c r="S11" i="1"/>
  <c r="S13" i="1"/>
  <c r="F7" i="1"/>
  <c r="F6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Q1" i="1"/>
  <c r="P1" i="1"/>
  <c r="O1" i="1"/>
  <c r="N1" i="1"/>
  <c r="M1" i="1"/>
  <c r="L1" i="1"/>
  <c r="K1" i="1"/>
  <c r="J1" i="1"/>
  <c r="I1" i="1"/>
  <c r="H1" i="1"/>
  <c r="G1" i="1"/>
  <c r="F1" i="1"/>
  <c r="E1" i="1"/>
  <c r="D1" i="1"/>
  <c r="C1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Y3" i="1"/>
  <c r="Y4" i="1"/>
  <c r="Y5" i="1"/>
  <c r="Y6" i="1"/>
  <c r="Y7" i="1"/>
  <c r="Y8" i="1"/>
  <c r="Y9" i="1"/>
  <c r="Y10" i="1"/>
  <c r="Y11" i="1"/>
  <c r="Y12" i="1"/>
  <c r="Y13" i="1"/>
  <c r="Y14" i="1"/>
  <c r="Y2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N83" i="1"/>
  <c r="M83" i="1"/>
  <c r="L83" i="1"/>
  <c r="K83" i="1"/>
  <c r="J83" i="1"/>
  <c r="I83" i="1"/>
  <c r="H83" i="1"/>
  <c r="G83" i="1"/>
  <c r="F83" i="1"/>
  <c r="E83" i="1"/>
  <c r="D83" i="1"/>
  <c r="C83" i="1"/>
  <c r="P83" i="1" s="1"/>
  <c r="M82" i="1"/>
  <c r="L82" i="1"/>
  <c r="K82" i="1"/>
  <c r="J82" i="1"/>
  <c r="I82" i="1"/>
  <c r="H82" i="1"/>
  <c r="G82" i="1"/>
  <c r="F82" i="1"/>
  <c r="E82" i="1"/>
  <c r="D82" i="1"/>
  <c r="C82" i="1"/>
  <c r="P82" i="1" s="1"/>
  <c r="L81" i="1"/>
  <c r="K81" i="1"/>
  <c r="J81" i="1"/>
  <c r="I81" i="1"/>
  <c r="H81" i="1"/>
  <c r="G81" i="1"/>
  <c r="F81" i="1"/>
  <c r="E81" i="1"/>
  <c r="D81" i="1"/>
  <c r="C81" i="1"/>
  <c r="P81" i="1" s="1"/>
  <c r="K80" i="1"/>
  <c r="J80" i="1"/>
  <c r="I80" i="1"/>
  <c r="H80" i="1"/>
  <c r="G80" i="1"/>
  <c r="F80" i="1"/>
  <c r="E80" i="1"/>
  <c r="D80" i="1"/>
  <c r="C80" i="1"/>
  <c r="P80" i="1" s="1"/>
  <c r="J79" i="1"/>
  <c r="I79" i="1"/>
  <c r="H79" i="1"/>
  <c r="G79" i="1"/>
  <c r="F79" i="1"/>
  <c r="E79" i="1"/>
  <c r="D79" i="1"/>
  <c r="C79" i="1"/>
  <c r="P79" i="1" s="1"/>
  <c r="I78" i="1"/>
  <c r="H78" i="1"/>
  <c r="G78" i="1"/>
  <c r="F78" i="1"/>
  <c r="E78" i="1"/>
  <c r="D78" i="1"/>
  <c r="C78" i="1"/>
  <c r="P78" i="1" s="1"/>
  <c r="H77" i="1"/>
  <c r="G77" i="1"/>
  <c r="F77" i="1"/>
  <c r="E77" i="1"/>
  <c r="D77" i="1"/>
  <c r="C77" i="1"/>
  <c r="P77" i="1" s="1"/>
  <c r="G76" i="1"/>
  <c r="F76" i="1"/>
  <c r="E76" i="1"/>
  <c r="D76" i="1"/>
  <c r="C76" i="1"/>
  <c r="P76" i="1" s="1"/>
  <c r="F75" i="1"/>
  <c r="E75" i="1"/>
  <c r="D75" i="1"/>
  <c r="C75" i="1"/>
  <c r="P75" i="1" s="1"/>
  <c r="E74" i="1"/>
  <c r="D74" i="1"/>
  <c r="C74" i="1"/>
  <c r="P74" i="1" s="1"/>
  <c r="D73" i="1"/>
  <c r="C73" i="1"/>
  <c r="P73" i="1" s="1"/>
  <c r="C72" i="1"/>
  <c r="P72" i="1" s="1"/>
  <c r="N67" i="1"/>
  <c r="M67" i="1"/>
  <c r="L67" i="1"/>
  <c r="K67" i="1"/>
  <c r="J67" i="1"/>
  <c r="I67" i="1"/>
  <c r="H67" i="1"/>
  <c r="G67" i="1"/>
  <c r="F67" i="1"/>
  <c r="E67" i="1"/>
  <c r="D67" i="1"/>
  <c r="C67" i="1"/>
  <c r="P67" i="1" s="1"/>
  <c r="M66" i="1"/>
  <c r="L66" i="1"/>
  <c r="K66" i="1"/>
  <c r="J66" i="1"/>
  <c r="I66" i="1"/>
  <c r="H66" i="1"/>
  <c r="G66" i="1"/>
  <c r="F66" i="1"/>
  <c r="E66" i="1"/>
  <c r="D66" i="1"/>
  <c r="C66" i="1"/>
  <c r="P66" i="1" s="1"/>
  <c r="L65" i="1"/>
  <c r="K65" i="1"/>
  <c r="J65" i="1"/>
  <c r="I65" i="1"/>
  <c r="H65" i="1"/>
  <c r="G65" i="1"/>
  <c r="F65" i="1"/>
  <c r="E65" i="1"/>
  <c r="D65" i="1"/>
  <c r="C65" i="1"/>
  <c r="P65" i="1" s="1"/>
  <c r="K64" i="1"/>
  <c r="J64" i="1"/>
  <c r="I64" i="1"/>
  <c r="H64" i="1"/>
  <c r="G64" i="1"/>
  <c r="F64" i="1"/>
  <c r="E64" i="1"/>
  <c r="D64" i="1"/>
  <c r="C64" i="1"/>
  <c r="P64" i="1" s="1"/>
  <c r="J63" i="1"/>
  <c r="I63" i="1"/>
  <c r="H63" i="1"/>
  <c r="G63" i="1"/>
  <c r="F63" i="1"/>
  <c r="E63" i="1"/>
  <c r="D63" i="1"/>
  <c r="C63" i="1"/>
  <c r="P63" i="1" s="1"/>
  <c r="I62" i="1"/>
  <c r="H62" i="1"/>
  <c r="G62" i="1"/>
  <c r="F62" i="1"/>
  <c r="E62" i="1"/>
  <c r="D62" i="1"/>
  <c r="C62" i="1"/>
  <c r="P62" i="1" s="1"/>
  <c r="H61" i="1"/>
  <c r="G61" i="1"/>
  <c r="F61" i="1"/>
  <c r="E61" i="1"/>
  <c r="D61" i="1"/>
  <c r="C61" i="1"/>
  <c r="P61" i="1" s="1"/>
  <c r="G60" i="1"/>
  <c r="F60" i="1"/>
  <c r="E60" i="1"/>
  <c r="D60" i="1"/>
  <c r="C60" i="1"/>
  <c r="P60" i="1" s="1"/>
  <c r="F59" i="1"/>
  <c r="E59" i="1"/>
  <c r="D59" i="1"/>
  <c r="C59" i="1"/>
  <c r="P59" i="1" s="1"/>
  <c r="E58" i="1"/>
  <c r="D58" i="1"/>
  <c r="C58" i="1"/>
  <c r="P58" i="1" s="1"/>
  <c r="D57" i="1"/>
  <c r="C57" i="1"/>
  <c r="P57" i="1" s="1"/>
  <c r="C56" i="1"/>
  <c r="P56" i="1" s="1"/>
  <c r="N51" i="1"/>
  <c r="M51" i="1"/>
  <c r="L51" i="1"/>
  <c r="K51" i="1"/>
  <c r="J51" i="1"/>
  <c r="I51" i="1"/>
  <c r="H51" i="1"/>
  <c r="G51" i="1"/>
  <c r="F51" i="1"/>
  <c r="E51" i="1"/>
  <c r="D51" i="1"/>
  <c r="C51" i="1"/>
  <c r="P51" i="1" s="1"/>
  <c r="M50" i="1"/>
  <c r="L50" i="1"/>
  <c r="K50" i="1"/>
  <c r="J50" i="1"/>
  <c r="I50" i="1"/>
  <c r="H50" i="1"/>
  <c r="G50" i="1"/>
  <c r="F50" i="1"/>
  <c r="E50" i="1"/>
  <c r="D50" i="1"/>
  <c r="C50" i="1"/>
  <c r="P50" i="1" s="1"/>
  <c r="L49" i="1"/>
  <c r="K49" i="1"/>
  <c r="J49" i="1"/>
  <c r="I49" i="1"/>
  <c r="H49" i="1"/>
  <c r="G49" i="1"/>
  <c r="F49" i="1"/>
  <c r="E49" i="1"/>
  <c r="D49" i="1"/>
  <c r="C49" i="1"/>
  <c r="P49" i="1" s="1"/>
  <c r="K48" i="1"/>
  <c r="J48" i="1"/>
  <c r="I48" i="1"/>
  <c r="H48" i="1"/>
  <c r="G48" i="1"/>
  <c r="F48" i="1"/>
  <c r="E48" i="1"/>
  <c r="D48" i="1"/>
  <c r="C48" i="1"/>
  <c r="P48" i="1" s="1"/>
  <c r="J47" i="1"/>
  <c r="I47" i="1"/>
  <c r="H47" i="1"/>
  <c r="G47" i="1"/>
  <c r="F47" i="1"/>
  <c r="E47" i="1"/>
  <c r="D47" i="1"/>
  <c r="C47" i="1"/>
  <c r="P47" i="1" s="1"/>
  <c r="I46" i="1"/>
  <c r="H46" i="1"/>
  <c r="G46" i="1"/>
  <c r="F46" i="1"/>
  <c r="E46" i="1"/>
  <c r="D46" i="1"/>
  <c r="C46" i="1"/>
  <c r="P46" i="1" s="1"/>
  <c r="H45" i="1"/>
  <c r="G45" i="1"/>
  <c r="F45" i="1"/>
  <c r="E45" i="1"/>
  <c r="D45" i="1"/>
  <c r="C45" i="1"/>
  <c r="P45" i="1" s="1"/>
  <c r="G44" i="1"/>
  <c r="F44" i="1"/>
  <c r="E44" i="1"/>
  <c r="D44" i="1"/>
  <c r="C44" i="1"/>
  <c r="P44" i="1" s="1"/>
  <c r="F43" i="1"/>
  <c r="E43" i="1"/>
  <c r="D43" i="1"/>
  <c r="C43" i="1"/>
  <c r="P43" i="1" s="1"/>
  <c r="E42" i="1"/>
  <c r="D42" i="1"/>
  <c r="C42" i="1"/>
  <c r="P42" i="1" s="1"/>
  <c r="D41" i="1"/>
  <c r="C41" i="1"/>
  <c r="P41" i="1" s="1"/>
  <c r="C40" i="1"/>
  <c r="P40" i="1" s="1"/>
  <c r="N35" i="1"/>
  <c r="M35" i="1"/>
  <c r="L35" i="1"/>
  <c r="K35" i="1"/>
  <c r="J35" i="1"/>
  <c r="I35" i="1"/>
  <c r="H35" i="1"/>
  <c r="G35" i="1"/>
  <c r="F35" i="1"/>
  <c r="E35" i="1"/>
  <c r="D35" i="1"/>
  <c r="C35" i="1"/>
  <c r="M34" i="1"/>
  <c r="L34" i="1"/>
  <c r="K34" i="1"/>
  <c r="J34" i="1"/>
  <c r="I34" i="1"/>
  <c r="H34" i="1"/>
  <c r="G34" i="1"/>
  <c r="F34" i="1"/>
  <c r="E34" i="1"/>
  <c r="D34" i="1"/>
  <c r="C34" i="1"/>
  <c r="L33" i="1"/>
  <c r="K33" i="1"/>
  <c r="J33" i="1"/>
  <c r="I33" i="1"/>
  <c r="H33" i="1"/>
  <c r="G33" i="1"/>
  <c r="F33" i="1"/>
  <c r="E33" i="1"/>
  <c r="D33" i="1"/>
  <c r="C33" i="1"/>
  <c r="K32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H29" i="1"/>
  <c r="G29" i="1"/>
  <c r="F29" i="1"/>
  <c r="E29" i="1"/>
  <c r="D29" i="1"/>
  <c r="C29" i="1"/>
  <c r="G28" i="1"/>
  <c r="F28" i="1"/>
  <c r="E28" i="1"/>
  <c r="D28" i="1"/>
  <c r="C28" i="1"/>
  <c r="F27" i="1"/>
  <c r="E27" i="1"/>
  <c r="D27" i="1"/>
  <c r="C27" i="1"/>
  <c r="E26" i="1"/>
  <c r="D26" i="1"/>
  <c r="C26" i="1"/>
  <c r="D25" i="1"/>
  <c r="C25" i="1"/>
  <c r="C24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M450" i="1"/>
  <c r="L450" i="1"/>
  <c r="K450" i="1"/>
  <c r="J450" i="1"/>
  <c r="I450" i="1"/>
  <c r="H450" i="1"/>
  <c r="G450" i="1"/>
  <c r="F450" i="1"/>
  <c r="E450" i="1"/>
  <c r="D450" i="1"/>
  <c r="C450" i="1"/>
  <c r="L449" i="1"/>
  <c r="K449" i="1"/>
  <c r="J449" i="1"/>
  <c r="I449" i="1"/>
  <c r="H449" i="1"/>
  <c r="G449" i="1"/>
  <c r="F449" i="1"/>
  <c r="E449" i="1"/>
  <c r="D449" i="1"/>
  <c r="C449" i="1"/>
  <c r="K448" i="1"/>
  <c r="J448" i="1"/>
  <c r="I448" i="1"/>
  <c r="H448" i="1"/>
  <c r="G448" i="1"/>
  <c r="F448" i="1"/>
  <c r="E448" i="1"/>
  <c r="D448" i="1"/>
  <c r="C448" i="1"/>
  <c r="J447" i="1"/>
  <c r="I447" i="1"/>
  <c r="H447" i="1"/>
  <c r="G447" i="1"/>
  <c r="F447" i="1"/>
  <c r="E447" i="1"/>
  <c r="D447" i="1"/>
  <c r="C447" i="1"/>
  <c r="I446" i="1"/>
  <c r="H446" i="1"/>
  <c r="G446" i="1"/>
  <c r="F446" i="1"/>
  <c r="E446" i="1"/>
  <c r="D446" i="1"/>
  <c r="C446" i="1"/>
  <c r="H445" i="1"/>
  <c r="G445" i="1"/>
  <c r="F445" i="1"/>
  <c r="E445" i="1"/>
  <c r="D445" i="1"/>
  <c r="C445" i="1"/>
  <c r="G444" i="1"/>
  <c r="F444" i="1"/>
  <c r="E444" i="1"/>
  <c r="D444" i="1"/>
  <c r="C444" i="1"/>
  <c r="F443" i="1"/>
  <c r="E443" i="1"/>
  <c r="D443" i="1"/>
  <c r="C443" i="1"/>
  <c r="E442" i="1"/>
  <c r="D442" i="1"/>
  <c r="C442" i="1"/>
  <c r="D441" i="1"/>
  <c r="C441" i="1"/>
  <c r="C440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M434" i="1"/>
  <c r="L434" i="1"/>
  <c r="K434" i="1"/>
  <c r="J434" i="1"/>
  <c r="I434" i="1"/>
  <c r="H434" i="1"/>
  <c r="G434" i="1"/>
  <c r="F434" i="1"/>
  <c r="E434" i="1"/>
  <c r="D434" i="1"/>
  <c r="C434" i="1"/>
  <c r="L433" i="1"/>
  <c r="K433" i="1"/>
  <c r="J433" i="1"/>
  <c r="I433" i="1"/>
  <c r="H433" i="1"/>
  <c r="G433" i="1"/>
  <c r="F433" i="1"/>
  <c r="E433" i="1"/>
  <c r="D433" i="1"/>
  <c r="C433" i="1"/>
  <c r="K432" i="1"/>
  <c r="J432" i="1"/>
  <c r="I432" i="1"/>
  <c r="H432" i="1"/>
  <c r="G432" i="1"/>
  <c r="F432" i="1"/>
  <c r="E432" i="1"/>
  <c r="D432" i="1"/>
  <c r="C432" i="1"/>
  <c r="J431" i="1"/>
  <c r="I431" i="1"/>
  <c r="H431" i="1"/>
  <c r="G431" i="1"/>
  <c r="F431" i="1"/>
  <c r="E431" i="1"/>
  <c r="D431" i="1"/>
  <c r="C431" i="1"/>
  <c r="I430" i="1"/>
  <c r="H430" i="1"/>
  <c r="G430" i="1"/>
  <c r="F430" i="1"/>
  <c r="E430" i="1"/>
  <c r="D430" i="1"/>
  <c r="C430" i="1"/>
  <c r="H429" i="1"/>
  <c r="G429" i="1"/>
  <c r="F429" i="1"/>
  <c r="E429" i="1"/>
  <c r="D429" i="1"/>
  <c r="C429" i="1"/>
  <c r="G428" i="1"/>
  <c r="F428" i="1"/>
  <c r="E428" i="1"/>
  <c r="D428" i="1"/>
  <c r="C428" i="1"/>
  <c r="F427" i="1"/>
  <c r="E427" i="1"/>
  <c r="D427" i="1"/>
  <c r="C427" i="1"/>
  <c r="E426" i="1"/>
  <c r="D426" i="1"/>
  <c r="C426" i="1"/>
  <c r="D425" i="1"/>
  <c r="C425" i="1"/>
  <c r="C424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M418" i="1"/>
  <c r="L418" i="1"/>
  <c r="K418" i="1"/>
  <c r="J418" i="1"/>
  <c r="I418" i="1"/>
  <c r="H418" i="1"/>
  <c r="G418" i="1"/>
  <c r="F418" i="1"/>
  <c r="E418" i="1"/>
  <c r="D418" i="1"/>
  <c r="C418" i="1"/>
  <c r="L417" i="1"/>
  <c r="K417" i="1"/>
  <c r="J417" i="1"/>
  <c r="I417" i="1"/>
  <c r="H417" i="1"/>
  <c r="G417" i="1"/>
  <c r="F417" i="1"/>
  <c r="E417" i="1"/>
  <c r="D417" i="1"/>
  <c r="C417" i="1"/>
  <c r="K416" i="1"/>
  <c r="J416" i="1"/>
  <c r="I416" i="1"/>
  <c r="H416" i="1"/>
  <c r="G416" i="1"/>
  <c r="F416" i="1"/>
  <c r="E416" i="1"/>
  <c r="D416" i="1"/>
  <c r="C416" i="1"/>
  <c r="J415" i="1"/>
  <c r="I415" i="1"/>
  <c r="H415" i="1"/>
  <c r="G415" i="1"/>
  <c r="F415" i="1"/>
  <c r="E415" i="1"/>
  <c r="D415" i="1"/>
  <c r="C415" i="1"/>
  <c r="I414" i="1"/>
  <c r="H414" i="1"/>
  <c r="G414" i="1"/>
  <c r="F414" i="1"/>
  <c r="E414" i="1"/>
  <c r="D414" i="1"/>
  <c r="C414" i="1"/>
  <c r="H413" i="1"/>
  <c r="G413" i="1"/>
  <c r="F413" i="1"/>
  <c r="E413" i="1"/>
  <c r="D413" i="1"/>
  <c r="C413" i="1"/>
  <c r="G412" i="1"/>
  <c r="F412" i="1"/>
  <c r="E412" i="1"/>
  <c r="D412" i="1"/>
  <c r="C412" i="1"/>
  <c r="F411" i="1"/>
  <c r="E411" i="1"/>
  <c r="D411" i="1"/>
  <c r="C411" i="1"/>
  <c r="E410" i="1"/>
  <c r="D410" i="1"/>
  <c r="C410" i="1"/>
  <c r="D409" i="1"/>
  <c r="C409" i="1"/>
  <c r="C408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M402" i="1"/>
  <c r="L402" i="1"/>
  <c r="K402" i="1"/>
  <c r="J402" i="1"/>
  <c r="I402" i="1"/>
  <c r="H402" i="1"/>
  <c r="G402" i="1"/>
  <c r="F402" i="1"/>
  <c r="E402" i="1"/>
  <c r="D402" i="1"/>
  <c r="C402" i="1"/>
  <c r="L401" i="1"/>
  <c r="K401" i="1"/>
  <c r="J401" i="1"/>
  <c r="I401" i="1"/>
  <c r="H401" i="1"/>
  <c r="G401" i="1"/>
  <c r="F401" i="1"/>
  <c r="E401" i="1"/>
  <c r="D401" i="1"/>
  <c r="C401" i="1"/>
  <c r="K400" i="1"/>
  <c r="J400" i="1"/>
  <c r="I400" i="1"/>
  <c r="H400" i="1"/>
  <c r="G400" i="1"/>
  <c r="F400" i="1"/>
  <c r="E400" i="1"/>
  <c r="D400" i="1"/>
  <c r="C400" i="1"/>
  <c r="J399" i="1"/>
  <c r="I399" i="1"/>
  <c r="H399" i="1"/>
  <c r="G399" i="1"/>
  <c r="F399" i="1"/>
  <c r="E399" i="1"/>
  <c r="D399" i="1"/>
  <c r="C399" i="1"/>
  <c r="I398" i="1"/>
  <c r="H398" i="1"/>
  <c r="G398" i="1"/>
  <c r="F398" i="1"/>
  <c r="E398" i="1"/>
  <c r="D398" i="1"/>
  <c r="C398" i="1"/>
  <c r="H397" i="1"/>
  <c r="G397" i="1"/>
  <c r="F397" i="1"/>
  <c r="E397" i="1"/>
  <c r="D397" i="1"/>
  <c r="C397" i="1"/>
  <c r="G396" i="1"/>
  <c r="F396" i="1"/>
  <c r="E396" i="1"/>
  <c r="D396" i="1"/>
  <c r="C396" i="1"/>
  <c r="F395" i="1"/>
  <c r="E395" i="1"/>
  <c r="D395" i="1"/>
  <c r="C395" i="1"/>
  <c r="E394" i="1"/>
  <c r="D394" i="1"/>
  <c r="C394" i="1"/>
  <c r="D393" i="1"/>
  <c r="C393" i="1"/>
  <c r="C392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M386" i="1"/>
  <c r="L386" i="1"/>
  <c r="K386" i="1"/>
  <c r="J386" i="1"/>
  <c r="I386" i="1"/>
  <c r="H386" i="1"/>
  <c r="G386" i="1"/>
  <c r="F386" i="1"/>
  <c r="E386" i="1"/>
  <c r="D386" i="1"/>
  <c r="C386" i="1"/>
  <c r="L385" i="1"/>
  <c r="K385" i="1"/>
  <c r="J385" i="1"/>
  <c r="I385" i="1"/>
  <c r="H385" i="1"/>
  <c r="G385" i="1"/>
  <c r="F385" i="1"/>
  <c r="E385" i="1"/>
  <c r="D385" i="1"/>
  <c r="C385" i="1"/>
  <c r="K384" i="1"/>
  <c r="J384" i="1"/>
  <c r="I384" i="1"/>
  <c r="H384" i="1"/>
  <c r="G384" i="1"/>
  <c r="F384" i="1"/>
  <c r="E384" i="1"/>
  <c r="D384" i="1"/>
  <c r="C384" i="1"/>
  <c r="J383" i="1"/>
  <c r="I383" i="1"/>
  <c r="H383" i="1"/>
  <c r="G383" i="1"/>
  <c r="F383" i="1"/>
  <c r="E383" i="1"/>
  <c r="D383" i="1"/>
  <c r="C383" i="1"/>
  <c r="I382" i="1"/>
  <c r="H382" i="1"/>
  <c r="G382" i="1"/>
  <c r="F382" i="1"/>
  <c r="E382" i="1"/>
  <c r="D382" i="1"/>
  <c r="C382" i="1"/>
  <c r="H381" i="1"/>
  <c r="G381" i="1"/>
  <c r="F381" i="1"/>
  <c r="E381" i="1"/>
  <c r="D381" i="1"/>
  <c r="C381" i="1"/>
  <c r="G380" i="1"/>
  <c r="F380" i="1"/>
  <c r="E380" i="1"/>
  <c r="D380" i="1"/>
  <c r="C380" i="1"/>
  <c r="F379" i="1"/>
  <c r="E379" i="1"/>
  <c r="D379" i="1"/>
  <c r="C379" i="1"/>
  <c r="E378" i="1"/>
  <c r="D378" i="1"/>
  <c r="C378" i="1"/>
  <c r="D377" i="1"/>
  <c r="C377" i="1"/>
  <c r="C376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M370" i="1"/>
  <c r="L370" i="1"/>
  <c r="K370" i="1"/>
  <c r="J370" i="1"/>
  <c r="I370" i="1"/>
  <c r="H370" i="1"/>
  <c r="G370" i="1"/>
  <c r="F370" i="1"/>
  <c r="E370" i="1"/>
  <c r="D370" i="1"/>
  <c r="C370" i="1"/>
  <c r="L369" i="1"/>
  <c r="K369" i="1"/>
  <c r="J369" i="1"/>
  <c r="I369" i="1"/>
  <c r="H369" i="1"/>
  <c r="G369" i="1"/>
  <c r="F369" i="1"/>
  <c r="E369" i="1"/>
  <c r="D369" i="1"/>
  <c r="C369" i="1"/>
  <c r="K368" i="1"/>
  <c r="J368" i="1"/>
  <c r="I368" i="1"/>
  <c r="H368" i="1"/>
  <c r="G368" i="1"/>
  <c r="F368" i="1"/>
  <c r="E368" i="1"/>
  <c r="D368" i="1"/>
  <c r="C368" i="1"/>
  <c r="J367" i="1"/>
  <c r="I367" i="1"/>
  <c r="H367" i="1"/>
  <c r="G367" i="1"/>
  <c r="F367" i="1"/>
  <c r="E367" i="1"/>
  <c r="D367" i="1"/>
  <c r="C367" i="1"/>
  <c r="I366" i="1"/>
  <c r="H366" i="1"/>
  <c r="G366" i="1"/>
  <c r="F366" i="1"/>
  <c r="E366" i="1"/>
  <c r="D366" i="1"/>
  <c r="C366" i="1"/>
  <c r="H365" i="1"/>
  <c r="G365" i="1"/>
  <c r="F365" i="1"/>
  <c r="E365" i="1"/>
  <c r="D365" i="1"/>
  <c r="C365" i="1"/>
  <c r="G364" i="1"/>
  <c r="F364" i="1"/>
  <c r="E364" i="1"/>
  <c r="D364" i="1"/>
  <c r="C364" i="1"/>
  <c r="F363" i="1"/>
  <c r="E363" i="1"/>
  <c r="D363" i="1"/>
  <c r="C363" i="1"/>
  <c r="E362" i="1"/>
  <c r="D362" i="1"/>
  <c r="C362" i="1"/>
  <c r="D361" i="1"/>
  <c r="C361" i="1"/>
  <c r="C360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M354" i="1"/>
  <c r="L354" i="1"/>
  <c r="K354" i="1"/>
  <c r="J354" i="1"/>
  <c r="I354" i="1"/>
  <c r="H354" i="1"/>
  <c r="G354" i="1"/>
  <c r="F354" i="1"/>
  <c r="E354" i="1"/>
  <c r="D354" i="1"/>
  <c r="C354" i="1"/>
  <c r="P354" i="1" s="1"/>
  <c r="L353" i="1"/>
  <c r="K353" i="1"/>
  <c r="J353" i="1"/>
  <c r="I353" i="1"/>
  <c r="H353" i="1"/>
  <c r="G353" i="1"/>
  <c r="F353" i="1"/>
  <c r="E353" i="1"/>
  <c r="D353" i="1"/>
  <c r="C353" i="1"/>
  <c r="P353" i="1" s="1"/>
  <c r="K352" i="1"/>
  <c r="J352" i="1"/>
  <c r="I352" i="1"/>
  <c r="H352" i="1"/>
  <c r="G352" i="1"/>
  <c r="F352" i="1"/>
  <c r="E352" i="1"/>
  <c r="D352" i="1"/>
  <c r="C352" i="1"/>
  <c r="P352" i="1" s="1"/>
  <c r="J351" i="1"/>
  <c r="I351" i="1"/>
  <c r="H351" i="1"/>
  <c r="G351" i="1"/>
  <c r="F351" i="1"/>
  <c r="E351" i="1"/>
  <c r="D351" i="1"/>
  <c r="C351" i="1"/>
  <c r="P351" i="1" s="1"/>
  <c r="I350" i="1"/>
  <c r="H350" i="1"/>
  <c r="G350" i="1"/>
  <c r="F350" i="1"/>
  <c r="E350" i="1"/>
  <c r="D350" i="1"/>
  <c r="C350" i="1"/>
  <c r="P350" i="1" s="1"/>
  <c r="H349" i="1"/>
  <c r="G349" i="1"/>
  <c r="F349" i="1"/>
  <c r="E349" i="1"/>
  <c r="D349" i="1"/>
  <c r="C349" i="1"/>
  <c r="G348" i="1"/>
  <c r="F348" i="1"/>
  <c r="E348" i="1"/>
  <c r="D348" i="1"/>
  <c r="C348" i="1"/>
  <c r="F347" i="1"/>
  <c r="E347" i="1"/>
  <c r="D347" i="1"/>
  <c r="C347" i="1"/>
  <c r="P347" i="1" s="1"/>
  <c r="E346" i="1"/>
  <c r="D346" i="1"/>
  <c r="C346" i="1"/>
  <c r="D345" i="1"/>
  <c r="C345" i="1"/>
  <c r="C344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M338" i="1"/>
  <c r="L338" i="1"/>
  <c r="K338" i="1"/>
  <c r="J338" i="1"/>
  <c r="I338" i="1"/>
  <c r="H338" i="1"/>
  <c r="G338" i="1"/>
  <c r="F338" i="1"/>
  <c r="E338" i="1"/>
  <c r="D338" i="1"/>
  <c r="C338" i="1"/>
  <c r="L337" i="1"/>
  <c r="K337" i="1"/>
  <c r="J337" i="1"/>
  <c r="I337" i="1"/>
  <c r="H337" i="1"/>
  <c r="G337" i="1"/>
  <c r="F337" i="1"/>
  <c r="E337" i="1"/>
  <c r="D337" i="1"/>
  <c r="C337" i="1"/>
  <c r="K336" i="1"/>
  <c r="J336" i="1"/>
  <c r="I336" i="1"/>
  <c r="H336" i="1"/>
  <c r="G336" i="1"/>
  <c r="F336" i="1"/>
  <c r="E336" i="1"/>
  <c r="D336" i="1"/>
  <c r="C336" i="1"/>
  <c r="J335" i="1"/>
  <c r="I335" i="1"/>
  <c r="H335" i="1"/>
  <c r="G335" i="1"/>
  <c r="F335" i="1"/>
  <c r="E335" i="1"/>
  <c r="D335" i="1"/>
  <c r="C335" i="1"/>
  <c r="I334" i="1"/>
  <c r="H334" i="1"/>
  <c r="G334" i="1"/>
  <c r="F334" i="1"/>
  <c r="E334" i="1"/>
  <c r="D334" i="1"/>
  <c r="C334" i="1"/>
  <c r="H333" i="1"/>
  <c r="G333" i="1"/>
  <c r="F333" i="1"/>
  <c r="E333" i="1"/>
  <c r="D333" i="1"/>
  <c r="C333" i="1"/>
  <c r="G332" i="1"/>
  <c r="F332" i="1"/>
  <c r="E332" i="1"/>
  <c r="D332" i="1"/>
  <c r="C332" i="1"/>
  <c r="F331" i="1"/>
  <c r="E331" i="1"/>
  <c r="D331" i="1"/>
  <c r="C331" i="1"/>
  <c r="E330" i="1"/>
  <c r="D330" i="1"/>
  <c r="C330" i="1"/>
  <c r="D329" i="1"/>
  <c r="C329" i="1"/>
  <c r="C328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P323" i="1" s="1"/>
  <c r="M322" i="1"/>
  <c r="L322" i="1"/>
  <c r="K322" i="1"/>
  <c r="J322" i="1"/>
  <c r="I322" i="1"/>
  <c r="H322" i="1"/>
  <c r="G322" i="1"/>
  <c r="F322" i="1"/>
  <c r="E322" i="1"/>
  <c r="D322" i="1"/>
  <c r="C322" i="1"/>
  <c r="L321" i="1"/>
  <c r="K321" i="1"/>
  <c r="J321" i="1"/>
  <c r="I321" i="1"/>
  <c r="H321" i="1"/>
  <c r="G321" i="1"/>
  <c r="F321" i="1"/>
  <c r="E321" i="1"/>
  <c r="D321" i="1"/>
  <c r="C321" i="1"/>
  <c r="K320" i="1"/>
  <c r="J320" i="1"/>
  <c r="I320" i="1"/>
  <c r="H320" i="1"/>
  <c r="G320" i="1"/>
  <c r="F320" i="1"/>
  <c r="E320" i="1"/>
  <c r="D320" i="1"/>
  <c r="C320" i="1"/>
  <c r="J319" i="1"/>
  <c r="I319" i="1"/>
  <c r="H319" i="1"/>
  <c r="G319" i="1"/>
  <c r="F319" i="1"/>
  <c r="E319" i="1"/>
  <c r="D319" i="1"/>
  <c r="C319" i="1"/>
  <c r="I318" i="1"/>
  <c r="H318" i="1"/>
  <c r="G318" i="1"/>
  <c r="F318" i="1"/>
  <c r="E318" i="1"/>
  <c r="D318" i="1"/>
  <c r="C318" i="1"/>
  <c r="H317" i="1"/>
  <c r="G317" i="1"/>
  <c r="F317" i="1"/>
  <c r="E317" i="1"/>
  <c r="D317" i="1"/>
  <c r="C317" i="1"/>
  <c r="G316" i="1"/>
  <c r="F316" i="1"/>
  <c r="E316" i="1"/>
  <c r="D316" i="1"/>
  <c r="C316" i="1"/>
  <c r="F315" i="1"/>
  <c r="E315" i="1"/>
  <c r="D315" i="1"/>
  <c r="C315" i="1"/>
  <c r="E314" i="1"/>
  <c r="D314" i="1"/>
  <c r="C314" i="1"/>
  <c r="D313" i="1"/>
  <c r="C313" i="1"/>
  <c r="C312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M306" i="1"/>
  <c r="L306" i="1"/>
  <c r="K306" i="1"/>
  <c r="J306" i="1"/>
  <c r="I306" i="1"/>
  <c r="H306" i="1"/>
  <c r="G306" i="1"/>
  <c r="F306" i="1"/>
  <c r="E306" i="1"/>
  <c r="D306" i="1"/>
  <c r="C306" i="1"/>
  <c r="L305" i="1"/>
  <c r="K305" i="1"/>
  <c r="J305" i="1"/>
  <c r="I305" i="1"/>
  <c r="H305" i="1"/>
  <c r="G305" i="1"/>
  <c r="F305" i="1"/>
  <c r="E305" i="1"/>
  <c r="D305" i="1"/>
  <c r="C305" i="1"/>
  <c r="K304" i="1"/>
  <c r="J304" i="1"/>
  <c r="I304" i="1"/>
  <c r="H304" i="1"/>
  <c r="G304" i="1"/>
  <c r="F304" i="1"/>
  <c r="E304" i="1"/>
  <c r="D304" i="1"/>
  <c r="C304" i="1"/>
  <c r="J303" i="1"/>
  <c r="I303" i="1"/>
  <c r="H303" i="1"/>
  <c r="G303" i="1"/>
  <c r="F303" i="1"/>
  <c r="E303" i="1"/>
  <c r="D303" i="1"/>
  <c r="C303" i="1"/>
  <c r="I302" i="1"/>
  <c r="H302" i="1"/>
  <c r="G302" i="1"/>
  <c r="F302" i="1"/>
  <c r="E302" i="1"/>
  <c r="D302" i="1"/>
  <c r="C302" i="1"/>
  <c r="H301" i="1"/>
  <c r="G301" i="1"/>
  <c r="F301" i="1"/>
  <c r="E301" i="1"/>
  <c r="D301" i="1"/>
  <c r="C301" i="1"/>
  <c r="G300" i="1"/>
  <c r="F300" i="1"/>
  <c r="E300" i="1"/>
  <c r="D300" i="1"/>
  <c r="C300" i="1"/>
  <c r="F299" i="1"/>
  <c r="E299" i="1"/>
  <c r="D299" i="1"/>
  <c r="C299" i="1"/>
  <c r="E298" i="1"/>
  <c r="D298" i="1"/>
  <c r="C298" i="1"/>
  <c r="D297" i="1"/>
  <c r="C297" i="1"/>
  <c r="C296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M290" i="1"/>
  <c r="L290" i="1"/>
  <c r="K290" i="1"/>
  <c r="J290" i="1"/>
  <c r="I290" i="1"/>
  <c r="H290" i="1"/>
  <c r="G290" i="1"/>
  <c r="F290" i="1"/>
  <c r="E290" i="1"/>
  <c r="D290" i="1"/>
  <c r="C290" i="1"/>
  <c r="L289" i="1"/>
  <c r="K289" i="1"/>
  <c r="J289" i="1"/>
  <c r="I289" i="1"/>
  <c r="H289" i="1"/>
  <c r="G289" i="1"/>
  <c r="F289" i="1"/>
  <c r="E289" i="1"/>
  <c r="D289" i="1"/>
  <c r="C289" i="1"/>
  <c r="K288" i="1"/>
  <c r="J288" i="1"/>
  <c r="I288" i="1"/>
  <c r="H288" i="1"/>
  <c r="G288" i="1"/>
  <c r="F288" i="1"/>
  <c r="E288" i="1"/>
  <c r="D288" i="1"/>
  <c r="C288" i="1"/>
  <c r="J287" i="1"/>
  <c r="I287" i="1"/>
  <c r="H287" i="1"/>
  <c r="G287" i="1"/>
  <c r="F287" i="1"/>
  <c r="E287" i="1"/>
  <c r="D287" i="1"/>
  <c r="C287" i="1"/>
  <c r="I286" i="1"/>
  <c r="H286" i="1"/>
  <c r="G286" i="1"/>
  <c r="F286" i="1"/>
  <c r="E286" i="1"/>
  <c r="D286" i="1"/>
  <c r="C286" i="1"/>
  <c r="H285" i="1"/>
  <c r="G285" i="1"/>
  <c r="F285" i="1"/>
  <c r="E285" i="1"/>
  <c r="D285" i="1"/>
  <c r="C285" i="1"/>
  <c r="G284" i="1"/>
  <c r="F284" i="1"/>
  <c r="E284" i="1"/>
  <c r="D284" i="1"/>
  <c r="C284" i="1"/>
  <c r="F283" i="1"/>
  <c r="E283" i="1"/>
  <c r="D283" i="1"/>
  <c r="C283" i="1"/>
  <c r="E282" i="1"/>
  <c r="D282" i="1"/>
  <c r="C282" i="1"/>
  <c r="D281" i="1"/>
  <c r="C281" i="1"/>
  <c r="C280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M274" i="1"/>
  <c r="L274" i="1"/>
  <c r="K274" i="1"/>
  <c r="J274" i="1"/>
  <c r="I274" i="1"/>
  <c r="H274" i="1"/>
  <c r="G274" i="1"/>
  <c r="F274" i="1"/>
  <c r="E274" i="1"/>
  <c r="D274" i="1"/>
  <c r="C274" i="1"/>
  <c r="L273" i="1"/>
  <c r="K273" i="1"/>
  <c r="J273" i="1"/>
  <c r="I273" i="1"/>
  <c r="H273" i="1"/>
  <c r="G273" i="1"/>
  <c r="F273" i="1"/>
  <c r="E273" i="1"/>
  <c r="D273" i="1"/>
  <c r="C273" i="1"/>
  <c r="K272" i="1"/>
  <c r="J272" i="1"/>
  <c r="I272" i="1"/>
  <c r="H272" i="1"/>
  <c r="G272" i="1"/>
  <c r="F272" i="1"/>
  <c r="E272" i="1"/>
  <c r="D272" i="1"/>
  <c r="C272" i="1"/>
  <c r="J271" i="1"/>
  <c r="I271" i="1"/>
  <c r="H271" i="1"/>
  <c r="G271" i="1"/>
  <c r="F271" i="1"/>
  <c r="E271" i="1"/>
  <c r="D271" i="1"/>
  <c r="C271" i="1"/>
  <c r="I270" i="1"/>
  <c r="H270" i="1"/>
  <c r="G270" i="1"/>
  <c r="F270" i="1"/>
  <c r="E270" i="1"/>
  <c r="D270" i="1"/>
  <c r="C270" i="1"/>
  <c r="H269" i="1"/>
  <c r="G269" i="1"/>
  <c r="F269" i="1"/>
  <c r="E269" i="1"/>
  <c r="D269" i="1"/>
  <c r="C269" i="1"/>
  <c r="G268" i="1"/>
  <c r="F268" i="1"/>
  <c r="E268" i="1"/>
  <c r="D268" i="1"/>
  <c r="C268" i="1"/>
  <c r="F267" i="1"/>
  <c r="E267" i="1"/>
  <c r="D267" i="1"/>
  <c r="C267" i="1"/>
  <c r="E266" i="1"/>
  <c r="D266" i="1"/>
  <c r="C266" i="1"/>
  <c r="D265" i="1"/>
  <c r="C265" i="1"/>
  <c r="C264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M258" i="1"/>
  <c r="L258" i="1"/>
  <c r="K258" i="1"/>
  <c r="J258" i="1"/>
  <c r="I258" i="1"/>
  <c r="H258" i="1"/>
  <c r="G258" i="1"/>
  <c r="F258" i="1"/>
  <c r="E258" i="1"/>
  <c r="D258" i="1"/>
  <c r="C258" i="1"/>
  <c r="L257" i="1"/>
  <c r="K257" i="1"/>
  <c r="J257" i="1"/>
  <c r="I257" i="1"/>
  <c r="H257" i="1"/>
  <c r="G257" i="1"/>
  <c r="F257" i="1"/>
  <c r="E257" i="1"/>
  <c r="D257" i="1"/>
  <c r="C257" i="1"/>
  <c r="K256" i="1"/>
  <c r="J256" i="1"/>
  <c r="I256" i="1"/>
  <c r="H256" i="1"/>
  <c r="G256" i="1"/>
  <c r="F256" i="1"/>
  <c r="E256" i="1"/>
  <c r="D256" i="1"/>
  <c r="C256" i="1"/>
  <c r="J255" i="1"/>
  <c r="I255" i="1"/>
  <c r="H255" i="1"/>
  <c r="G255" i="1"/>
  <c r="F255" i="1"/>
  <c r="E255" i="1"/>
  <c r="D255" i="1"/>
  <c r="C255" i="1"/>
  <c r="I254" i="1"/>
  <c r="H254" i="1"/>
  <c r="G254" i="1"/>
  <c r="F254" i="1"/>
  <c r="E254" i="1"/>
  <c r="D254" i="1"/>
  <c r="C254" i="1"/>
  <c r="H253" i="1"/>
  <c r="G253" i="1"/>
  <c r="F253" i="1"/>
  <c r="E253" i="1"/>
  <c r="D253" i="1"/>
  <c r="C253" i="1"/>
  <c r="G252" i="1"/>
  <c r="F252" i="1"/>
  <c r="E252" i="1"/>
  <c r="D252" i="1"/>
  <c r="C252" i="1"/>
  <c r="F251" i="1"/>
  <c r="E251" i="1"/>
  <c r="D251" i="1"/>
  <c r="C251" i="1"/>
  <c r="E250" i="1"/>
  <c r="D250" i="1"/>
  <c r="C250" i="1"/>
  <c r="D249" i="1"/>
  <c r="C249" i="1"/>
  <c r="C248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M242" i="1"/>
  <c r="L242" i="1"/>
  <c r="K242" i="1"/>
  <c r="J242" i="1"/>
  <c r="I242" i="1"/>
  <c r="H242" i="1"/>
  <c r="G242" i="1"/>
  <c r="F242" i="1"/>
  <c r="E242" i="1"/>
  <c r="D242" i="1"/>
  <c r="C242" i="1"/>
  <c r="L241" i="1"/>
  <c r="K241" i="1"/>
  <c r="J241" i="1"/>
  <c r="I241" i="1"/>
  <c r="H241" i="1"/>
  <c r="G241" i="1"/>
  <c r="F241" i="1"/>
  <c r="E241" i="1"/>
  <c r="D241" i="1"/>
  <c r="C241" i="1"/>
  <c r="K240" i="1"/>
  <c r="J240" i="1"/>
  <c r="I240" i="1"/>
  <c r="H240" i="1"/>
  <c r="G240" i="1"/>
  <c r="F240" i="1"/>
  <c r="E240" i="1"/>
  <c r="D240" i="1"/>
  <c r="C240" i="1"/>
  <c r="J239" i="1"/>
  <c r="I239" i="1"/>
  <c r="H239" i="1"/>
  <c r="G239" i="1"/>
  <c r="F239" i="1"/>
  <c r="E239" i="1"/>
  <c r="D239" i="1"/>
  <c r="C239" i="1"/>
  <c r="I238" i="1"/>
  <c r="H238" i="1"/>
  <c r="G238" i="1"/>
  <c r="F238" i="1"/>
  <c r="E238" i="1"/>
  <c r="D238" i="1"/>
  <c r="C238" i="1"/>
  <c r="H237" i="1"/>
  <c r="G237" i="1"/>
  <c r="F237" i="1"/>
  <c r="E237" i="1"/>
  <c r="D237" i="1"/>
  <c r="C237" i="1"/>
  <c r="G236" i="1"/>
  <c r="F236" i="1"/>
  <c r="E236" i="1"/>
  <c r="D236" i="1"/>
  <c r="C236" i="1"/>
  <c r="F235" i="1"/>
  <c r="E235" i="1"/>
  <c r="D235" i="1"/>
  <c r="C235" i="1"/>
  <c r="E234" i="1"/>
  <c r="D234" i="1"/>
  <c r="C234" i="1"/>
  <c r="D233" i="1"/>
  <c r="C233" i="1"/>
  <c r="C232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M226" i="1"/>
  <c r="L226" i="1"/>
  <c r="K226" i="1"/>
  <c r="J226" i="1"/>
  <c r="I226" i="1"/>
  <c r="H226" i="1"/>
  <c r="G226" i="1"/>
  <c r="F226" i="1"/>
  <c r="E226" i="1"/>
  <c r="D226" i="1"/>
  <c r="C226" i="1"/>
  <c r="L225" i="1"/>
  <c r="K225" i="1"/>
  <c r="J225" i="1"/>
  <c r="I225" i="1"/>
  <c r="H225" i="1"/>
  <c r="G225" i="1"/>
  <c r="F225" i="1"/>
  <c r="E225" i="1"/>
  <c r="D225" i="1"/>
  <c r="C225" i="1"/>
  <c r="K224" i="1"/>
  <c r="J224" i="1"/>
  <c r="I224" i="1"/>
  <c r="H224" i="1"/>
  <c r="G224" i="1"/>
  <c r="F224" i="1"/>
  <c r="E224" i="1"/>
  <c r="D224" i="1"/>
  <c r="C224" i="1"/>
  <c r="J223" i="1"/>
  <c r="I223" i="1"/>
  <c r="H223" i="1"/>
  <c r="G223" i="1"/>
  <c r="F223" i="1"/>
  <c r="E223" i="1"/>
  <c r="D223" i="1"/>
  <c r="C223" i="1"/>
  <c r="I222" i="1"/>
  <c r="H222" i="1"/>
  <c r="G222" i="1"/>
  <c r="F222" i="1"/>
  <c r="E222" i="1"/>
  <c r="D222" i="1"/>
  <c r="C222" i="1"/>
  <c r="H221" i="1"/>
  <c r="G221" i="1"/>
  <c r="F221" i="1"/>
  <c r="E221" i="1"/>
  <c r="D221" i="1"/>
  <c r="C221" i="1"/>
  <c r="G220" i="1"/>
  <c r="F220" i="1"/>
  <c r="E220" i="1"/>
  <c r="D220" i="1"/>
  <c r="C220" i="1"/>
  <c r="F219" i="1"/>
  <c r="E219" i="1"/>
  <c r="D219" i="1"/>
  <c r="C219" i="1"/>
  <c r="E218" i="1"/>
  <c r="D218" i="1"/>
  <c r="C218" i="1"/>
  <c r="D217" i="1"/>
  <c r="C217" i="1"/>
  <c r="C216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M210" i="1"/>
  <c r="L210" i="1"/>
  <c r="K210" i="1"/>
  <c r="J210" i="1"/>
  <c r="I210" i="1"/>
  <c r="H210" i="1"/>
  <c r="G210" i="1"/>
  <c r="F210" i="1"/>
  <c r="E210" i="1"/>
  <c r="D210" i="1"/>
  <c r="C210" i="1"/>
  <c r="L209" i="1"/>
  <c r="K209" i="1"/>
  <c r="J209" i="1"/>
  <c r="I209" i="1"/>
  <c r="H209" i="1"/>
  <c r="G209" i="1"/>
  <c r="F209" i="1"/>
  <c r="E209" i="1"/>
  <c r="D209" i="1"/>
  <c r="C209" i="1"/>
  <c r="K208" i="1"/>
  <c r="J208" i="1"/>
  <c r="I208" i="1"/>
  <c r="H208" i="1"/>
  <c r="G208" i="1"/>
  <c r="F208" i="1"/>
  <c r="E208" i="1"/>
  <c r="D208" i="1"/>
  <c r="C208" i="1"/>
  <c r="J207" i="1"/>
  <c r="I207" i="1"/>
  <c r="H207" i="1"/>
  <c r="G207" i="1"/>
  <c r="F207" i="1"/>
  <c r="E207" i="1"/>
  <c r="D207" i="1"/>
  <c r="C207" i="1"/>
  <c r="I206" i="1"/>
  <c r="H206" i="1"/>
  <c r="G206" i="1"/>
  <c r="F206" i="1"/>
  <c r="E206" i="1"/>
  <c r="D206" i="1"/>
  <c r="C206" i="1"/>
  <c r="H205" i="1"/>
  <c r="G205" i="1"/>
  <c r="F205" i="1"/>
  <c r="E205" i="1"/>
  <c r="D205" i="1"/>
  <c r="C205" i="1"/>
  <c r="G204" i="1"/>
  <c r="F204" i="1"/>
  <c r="E204" i="1"/>
  <c r="D204" i="1"/>
  <c r="C204" i="1"/>
  <c r="F203" i="1"/>
  <c r="E203" i="1"/>
  <c r="D203" i="1"/>
  <c r="C203" i="1"/>
  <c r="E202" i="1"/>
  <c r="D202" i="1"/>
  <c r="C202" i="1"/>
  <c r="D201" i="1"/>
  <c r="C201" i="1"/>
  <c r="C200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M194" i="1"/>
  <c r="L194" i="1"/>
  <c r="K194" i="1"/>
  <c r="J194" i="1"/>
  <c r="I194" i="1"/>
  <c r="H194" i="1"/>
  <c r="G194" i="1"/>
  <c r="F194" i="1"/>
  <c r="E194" i="1"/>
  <c r="D194" i="1"/>
  <c r="C194" i="1"/>
  <c r="L193" i="1"/>
  <c r="K193" i="1"/>
  <c r="J193" i="1"/>
  <c r="I193" i="1"/>
  <c r="H193" i="1"/>
  <c r="G193" i="1"/>
  <c r="F193" i="1"/>
  <c r="E193" i="1"/>
  <c r="D193" i="1"/>
  <c r="C193" i="1"/>
  <c r="K192" i="1"/>
  <c r="J192" i="1"/>
  <c r="I192" i="1"/>
  <c r="H192" i="1"/>
  <c r="G192" i="1"/>
  <c r="F192" i="1"/>
  <c r="E192" i="1"/>
  <c r="D192" i="1"/>
  <c r="C192" i="1"/>
  <c r="J191" i="1"/>
  <c r="I191" i="1"/>
  <c r="H191" i="1"/>
  <c r="G191" i="1"/>
  <c r="F191" i="1"/>
  <c r="E191" i="1"/>
  <c r="D191" i="1"/>
  <c r="C191" i="1"/>
  <c r="I190" i="1"/>
  <c r="H190" i="1"/>
  <c r="G190" i="1"/>
  <c r="F190" i="1"/>
  <c r="E190" i="1"/>
  <c r="D190" i="1"/>
  <c r="C190" i="1"/>
  <c r="H189" i="1"/>
  <c r="G189" i="1"/>
  <c r="F189" i="1"/>
  <c r="E189" i="1"/>
  <c r="D189" i="1"/>
  <c r="C189" i="1"/>
  <c r="G188" i="1"/>
  <c r="F188" i="1"/>
  <c r="E188" i="1"/>
  <c r="D188" i="1"/>
  <c r="C188" i="1"/>
  <c r="F187" i="1"/>
  <c r="E187" i="1"/>
  <c r="D187" i="1"/>
  <c r="C187" i="1"/>
  <c r="E186" i="1"/>
  <c r="D186" i="1"/>
  <c r="C186" i="1"/>
  <c r="D185" i="1"/>
  <c r="C185" i="1"/>
  <c r="C184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M178" i="1"/>
  <c r="L178" i="1"/>
  <c r="K178" i="1"/>
  <c r="J178" i="1"/>
  <c r="I178" i="1"/>
  <c r="H178" i="1"/>
  <c r="G178" i="1"/>
  <c r="F178" i="1"/>
  <c r="E178" i="1"/>
  <c r="D178" i="1"/>
  <c r="C178" i="1"/>
  <c r="L177" i="1"/>
  <c r="K177" i="1"/>
  <c r="J177" i="1"/>
  <c r="I177" i="1"/>
  <c r="H177" i="1"/>
  <c r="G177" i="1"/>
  <c r="F177" i="1"/>
  <c r="E177" i="1"/>
  <c r="D177" i="1"/>
  <c r="C177" i="1"/>
  <c r="K176" i="1"/>
  <c r="J176" i="1"/>
  <c r="I176" i="1"/>
  <c r="H176" i="1"/>
  <c r="G176" i="1"/>
  <c r="F176" i="1"/>
  <c r="E176" i="1"/>
  <c r="D176" i="1"/>
  <c r="C176" i="1"/>
  <c r="J175" i="1"/>
  <c r="I175" i="1"/>
  <c r="H175" i="1"/>
  <c r="G175" i="1"/>
  <c r="F175" i="1"/>
  <c r="E175" i="1"/>
  <c r="D175" i="1"/>
  <c r="C175" i="1"/>
  <c r="I174" i="1"/>
  <c r="H174" i="1"/>
  <c r="G174" i="1"/>
  <c r="F174" i="1"/>
  <c r="E174" i="1"/>
  <c r="D174" i="1"/>
  <c r="C174" i="1"/>
  <c r="H173" i="1"/>
  <c r="G173" i="1"/>
  <c r="F173" i="1"/>
  <c r="E173" i="1"/>
  <c r="D173" i="1"/>
  <c r="C173" i="1"/>
  <c r="G172" i="1"/>
  <c r="F172" i="1"/>
  <c r="E172" i="1"/>
  <c r="D172" i="1"/>
  <c r="C172" i="1"/>
  <c r="F171" i="1"/>
  <c r="E171" i="1"/>
  <c r="D171" i="1"/>
  <c r="C171" i="1"/>
  <c r="E170" i="1"/>
  <c r="D170" i="1"/>
  <c r="C170" i="1"/>
  <c r="D169" i="1"/>
  <c r="C169" i="1"/>
  <c r="C168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M162" i="1"/>
  <c r="L162" i="1"/>
  <c r="K162" i="1"/>
  <c r="J162" i="1"/>
  <c r="I162" i="1"/>
  <c r="H162" i="1"/>
  <c r="G162" i="1"/>
  <c r="F162" i="1"/>
  <c r="E162" i="1"/>
  <c r="D162" i="1"/>
  <c r="C162" i="1"/>
  <c r="L161" i="1"/>
  <c r="K161" i="1"/>
  <c r="J161" i="1"/>
  <c r="I161" i="1"/>
  <c r="H161" i="1"/>
  <c r="G161" i="1"/>
  <c r="F161" i="1"/>
  <c r="E161" i="1"/>
  <c r="D161" i="1"/>
  <c r="C161" i="1"/>
  <c r="K160" i="1"/>
  <c r="J160" i="1"/>
  <c r="I160" i="1"/>
  <c r="H160" i="1"/>
  <c r="G160" i="1"/>
  <c r="F160" i="1"/>
  <c r="E160" i="1"/>
  <c r="D160" i="1"/>
  <c r="C160" i="1"/>
  <c r="J159" i="1"/>
  <c r="I159" i="1"/>
  <c r="H159" i="1"/>
  <c r="G159" i="1"/>
  <c r="F159" i="1"/>
  <c r="E159" i="1"/>
  <c r="D159" i="1"/>
  <c r="C159" i="1"/>
  <c r="I158" i="1"/>
  <c r="H158" i="1"/>
  <c r="G158" i="1"/>
  <c r="F158" i="1"/>
  <c r="E158" i="1"/>
  <c r="D158" i="1"/>
  <c r="C158" i="1"/>
  <c r="H157" i="1"/>
  <c r="G157" i="1"/>
  <c r="F157" i="1"/>
  <c r="E157" i="1"/>
  <c r="D157" i="1"/>
  <c r="C157" i="1"/>
  <c r="G156" i="1"/>
  <c r="F156" i="1"/>
  <c r="E156" i="1"/>
  <c r="D156" i="1"/>
  <c r="C156" i="1"/>
  <c r="F155" i="1"/>
  <c r="E155" i="1"/>
  <c r="D155" i="1"/>
  <c r="C155" i="1"/>
  <c r="E154" i="1"/>
  <c r="D154" i="1"/>
  <c r="C154" i="1"/>
  <c r="D153" i="1"/>
  <c r="C153" i="1"/>
  <c r="C152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P147" i="1" s="1"/>
  <c r="M146" i="1"/>
  <c r="L146" i="1"/>
  <c r="K146" i="1"/>
  <c r="J146" i="1"/>
  <c r="I146" i="1"/>
  <c r="H146" i="1"/>
  <c r="G146" i="1"/>
  <c r="F146" i="1"/>
  <c r="E146" i="1"/>
  <c r="D146" i="1"/>
  <c r="C146" i="1"/>
  <c r="P146" i="1" s="1"/>
  <c r="L145" i="1"/>
  <c r="K145" i="1"/>
  <c r="J145" i="1"/>
  <c r="I145" i="1"/>
  <c r="H145" i="1"/>
  <c r="G145" i="1"/>
  <c r="F145" i="1"/>
  <c r="E145" i="1"/>
  <c r="D145" i="1"/>
  <c r="C145" i="1"/>
  <c r="P145" i="1" s="1"/>
  <c r="K144" i="1"/>
  <c r="J144" i="1"/>
  <c r="I144" i="1"/>
  <c r="H144" i="1"/>
  <c r="G144" i="1"/>
  <c r="F144" i="1"/>
  <c r="E144" i="1"/>
  <c r="D144" i="1"/>
  <c r="C144" i="1"/>
  <c r="P144" i="1" s="1"/>
  <c r="J143" i="1"/>
  <c r="I143" i="1"/>
  <c r="H143" i="1"/>
  <c r="G143" i="1"/>
  <c r="F143" i="1"/>
  <c r="E143" i="1"/>
  <c r="D143" i="1"/>
  <c r="C143" i="1"/>
  <c r="P143" i="1" s="1"/>
  <c r="I142" i="1"/>
  <c r="H142" i="1"/>
  <c r="G142" i="1"/>
  <c r="F142" i="1"/>
  <c r="E142" i="1"/>
  <c r="D142" i="1"/>
  <c r="C142" i="1"/>
  <c r="P142" i="1" s="1"/>
  <c r="H141" i="1"/>
  <c r="G141" i="1"/>
  <c r="F141" i="1"/>
  <c r="E141" i="1"/>
  <c r="D141" i="1"/>
  <c r="C141" i="1"/>
  <c r="P141" i="1" s="1"/>
  <c r="G140" i="1"/>
  <c r="F140" i="1"/>
  <c r="E140" i="1"/>
  <c r="D140" i="1"/>
  <c r="C140" i="1"/>
  <c r="P140" i="1" s="1"/>
  <c r="F139" i="1"/>
  <c r="E139" i="1"/>
  <c r="D139" i="1"/>
  <c r="C139" i="1"/>
  <c r="P139" i="1" s="1"/>
  <c r="E138" i="1"/>
  <c r="D138" i="1"/>
  <c r="C138" i="1"/>
  <c r="P138" i="1" s="1"/>
  <c r="D137" i="1"/>
  <c r="C137" i="1"/>
  <c r="P137" i="1" s="1"/>
  <c r="C136" i="1"/>
  <c r="P136" i="1" s="1"/>
  <c r="N131" i="1"/>
  <c r="M131" i="1"/>
  <c r="L131" i="1"/>
  <c r="K131" i="1"/>
  <c r="J131" i="1"/>
  <c r="I131" i="1"/>
  <c r="H131" i="1"/>
  <c r="G131" i="1"/>
  <c r="F131" i="1"/>
  <c r="E131" i="1"/>
  <c r="D131" i="1"/>
  <c r="C131" i="1"/>
  <c r="P131" i="1" s="1"/>
  <c r="M130" i="1"/>
  <c r="L130" i="1"/>
  <c r="K130" i="1"/>
  <c r="J130" i="1"/>
  <c r="I130" i="1"/>
  <c r="H130" i="1"/>
  <c r="G130" i="1"/>
  <c r="F130" i="1"/>
  <c r="E130" i="1"/>
  <c r="D130" i="1"/>
  <c r="C130" i="1"/>
  <c r="P130" i="1" s="1"/>
  <c r="L129" i="1"/>
  <c r="K129" i="1"/>
  <c r="J129" i="1"/>
  <c r="I129" i="1"/>
  <c r="H129" i="1"/>
  <c r="G129" i="1"/>
  <c r="F129" i="1"/>
  <c r="E129" i="1"/>
  <c r="D129" i="1"/>
  <c r="C129" i="1"/>
  <c r="P129" i="1" s="1"/>
  <c r="K128" i="1"/>
  <c r="J128" i="1"/>
  <c r="I128" i="1"/>
  <c r="H128" i="1"/>
  <c r="G128" i="1"/>
  <c r="F128" i="1"/>
  <c r="E128" i="1"/>
  <c r="D128" i="1"/>
  <c r="C128" i="1"/>
  <c r="P128" i="1" s="1"/>
  <c r="J127" i="1"/>
  <c r="I127" i="1"/>
  <c r="H127" i="1"/>
  <c r="G127" i="1"/>
  <c r="F127" i="1"/>
  <c r="E127" i="1"/>
  <c r="D127" i="1"/>
  <c r="C127" i="1"/>
  <c r="P127" i="1" s="1"/>
  <c r="I126" i="1"/>
  <c r="H126" i="1"/>
  <c r="G126" i="1"/>
  <c r="F126" i="1"/>
  <c r="E126" i="1"/>
  <c r="D126" i="1"/>
  <c r="C126" i="1"/>
  <c r="P126" i="1" s="1"/>
  <c r="H125" i="1"/>
  <c r="G125" i="1"/>
  <c r="F125" i="1"/>
  <c r="E125" i="1"/>
  <c r="D125" i="1"/>
  <c r="C125" i="1"/>
  <c r="P125" i="1" s="1"/>
  <c r="G124" i="1"/>
  <c r="F124" i="1"/>
  <c r="E124" i="1"/>
  <c r="D124" i="1"/>
  <c r="C124" i="1"/>
  <c r="P124" i="1" s="1"/>
  <c r="F123" i="1"/>
  <c r="E123" i="1"/>
  <c r="D123" i="1"/>
  <c r="C123" i="1"/>
  <c r="P123" i="1" s="1"/>
  <c r="E122" i="1"/>
  <c r="D122" i="1"/>
  <c r="C122" i="1"/>
  <c r="P122" i="1" s="1"/>
  <c r="D121" i="1"/>
  <c r="C121" i="1"/>
  <c r="P121" i="1" s="1"/>
  <c r="C120" i="1"/>
  <c r="P120" i="1" s="1"/>
  <c r="N115" i="1"/>
  <c r="M115" i="1"/>
  <c r="L115" i="1"/>
  <c r="K115" i="1"/>
  <c r="J115" i="1"/>
  <c r="I115" i="1"/>
  <c r="H115" i="1"/>
  <c r="G115" i="1"/>
  <c r="F115" i="1"/>
  <c r="E115" i="1"/>
  <c r="D115" i="1"/>
  <c r="C115" i="1"/>
  <c r="P115" i="1" s="1"/>
  <c r="M114" i="1"/>
  <c r="L114" i="1"/>
  <c r="K114" i="1"/>
  <c r="J114" i="1"/>
  <c r="I114" i="1"/>
  <c r="H114" i="1"/>
  <c r="G114" i="1"/>
  <c r="F114" i="1"/>
  <c r="E114" i="1"/>
  <c r="D114" i="1"/>
  <c r="C114" i="1"/>
  <c r="P114" i="1" s="1"/>
  <c r="L113" i="1"/>
  <c r="K113" i="1"/>
  <c r="J113" i="1"/>
  <c r="I113" i="1"/>
  <c r="H113" i="1"/>
  <c r="G113" i="1"/>
  <c r="F113" i="1"/>
  <c r="E113" i="1"/>
  <c r="D113" i="1"/>
  <c r="C113" i="1"/>
  <c r="P113" i="1" s="1"/>
  <c r="K112" i="1"/>
  <c r="J112" i="1"/>
  <c r="I112" i="1"/>
  <c r="H112" i="1"/>
  <c r="G112" i="1"/>
  <c r="F112" i="1"/>
  <c r="E112" i="1"/>
  <c r="D112" i="1"/>
  <c r="C112" i="1"/>
  <c r="P112" i="1" s="1"/>
  <c r="J111" i="1"/>
  <c r="I111" i="1"/>
  <c r="H111" i="1"/>
  <c r="G111" i="1"/>
  <c r="F111" i="1"/>
  <c r="E111" i="1"/>
  <c r="D111" i="1"/>
  <c r="C111" i="1"/>
  <c r="P111" i="1" s="1"/>
  <c r="I110" i="1"/>
  <c r="H110" i="1"/>
  <c r="G110" i="1"/>
  <c r="F110" i="1"/>
  <c r="E110" i="1"/>
  <c r="D110" i="1"/>
  <c r="C110" i="1"/>
  <c r="P110" i="1" s="1"/>
  <c r="H109" i="1"/>
  <c r="G109" i="1"/>
  <c r="F109" i="1"/>
  <c r="E109" i="1"/>
  <c r="D109" i="1"/>
  <c r="C109" i="1"/>
  <c r="P109" i="1" s="1"/>
  <c r="G108" i="1"/>
  <c r="F108" i="1"/>
  <c r="E108" i="1"/>
  <c r="D108" i="1"/>
  <c r="C108" i="1"/>
  <c r="P108" i="1" s="1"/>
  <c r="F107" i="1"/>
  <c r="E107" i="1"/>
  <c r="D107" i="1"/>
  <c r="C107" i="1"/>
  <c r="P107" i="1" s="1"/>
  <c r="E106" i="1"/>
  <c r="D106" i="1"/>
  <c r="C106" i="1"/>
  <c r="P106" i="1" s="1"/>
  <c r="D105" i="1"/>
  <c r="C105" i="1"/>
  <c r="P105" i="1" s="1"/>
  <c r="C104" i="1"/>
  <c r="P104" i="1" s="1"/>
  <c r="N99" i="1"/>
  <c r="M99" i="1"/>
  <c r="M98" i="1"/>
  <c r="L99" i="1"/>
  <c r="L98" i="1"/>
  <c r="L97" i="1"/>
  <c r="K99" i="1"/>
  <c r="K98" i="1"/>
  <c r="K97" i="1"/>
  <c r="K96" i="1"/>
  <c r="J99" i="1"/>
  <c r="J98" i="1"/>
  <c r="J97" i="1"/>
  <c r="J96" i="1"/>
  <c r="J95" i="1"/>
  <c r="I99" i="1"/>
  <c r="I98" i="1"/>
  <c r="I97" i="1"/>
  <c r="I96" i="1"/>
  <c r="I95" i="1"/>
  <c r="I94" i="1"/>
  <c r="H99" i="1"/>
  <c r="H98" i="1"/>
  <c r="H97" i="1"/>
  <c r="H96" i="1"/>
  <c r="H95" i="1"/>
  <c r="H94" i="1"/>
  <c r="H93" i="1"/>
  <c r="G99" i="1"/>
  <c r="G98" i="1"/>
  <c r="G97" i="1"/>
  <c r="G96" i="1"/>
  <c r="G95" i="1"/>
  <c r="G94" i="1"/>
  <c r="G93" i="1"/>
  <c r="G92" i="1"/>
  <c r="F99" i="1"/>
  <c r="F98" i="1"/>
  <c r="F97" i="1"/>
  <c r="F96" i="1"/>
  <c r="F95" i="1"/>
  <c r="F94" i="1"/>
  <c r="F93" i="1"/>
  <c r="F92" i="1"/>
  <c r="F91" i="1"/>
  <c r="E99" i="1"/>
  <c r="E98" i="1"/>
  <c r="E97" i="1"/>
  <c r="E96" i="1"/>
  <c r="E95" i="1"/>
  <c r="E94" i="1"/>
  <c r="E93" i="1"/>
  <c r="E92" i="1"/>
  <c r="E91" i="1"/>
  <c r="E90" i="1"/>
  <c r="D99" i="1"/>
  <c r="D98" i="1"/>
  <c r="D97" i="1"/>
  <c r="D96" i="1"/>
  <c r="D95" i="1"/>
  <c r="D94" i="1"/>
  <c r="D93" i="1"/>
  <c r="D92" i="1"/>
  <c r="D91" i="1"/>
  <c r="D90" i="1"/>
  <c r="D89" i="1"/>
  <c r="C99" i="1"/>
  <c r="P99" i="1" s="1"/>
  <c r="C98" i="1"/>
  <c r="P98" i="1" s="1"/>
  <c r="C97" i="1"/>
  <c r="P97" i="1" s="1"/>
  <c r="C96" i="1"/>
  <c r="P96" i="1" s="1"/>
  <c r="C95" i="1"/>
  <c r="P95" i="1" s="1"/>
  <c r="C94" i="1"/>
  <c r="P94" i="1" s="1"/>
  <c r="C93" i="1"/>
  <c r="P93" i="1" s="1"/>
  <c r="C92" i="1"/>
  <c r="P92" i="1" s="1"/>
  <c r="C91" i="1"/>
  <c r="P91" i="1" s="1"/>
  <c r="C90" i="1"/>
  <c r="P90" i="1" s="1"/>
  <c r="C89" i="1"/>
  <c r="P89" i="1" s="1"/>
  <c r="C88" i="1"/>
  <c r="P88" i="1" s="1"/>
  <c r="P423" i="1"/>
  <c r="P52" i="1" l="1"/>
  <c r="Q39" i="1" s="1"/>
  <c r="P348" i="1"/>
  <c r="P355" i="1"/>
  <c r="P349" i="1"/>
  <c r="Q45" i="1" l="1"/>
  <c r="Q43" i="1"/>
  <c r="Q47" i="1"/>
  <c r="Q40" i="1"/>
  <c r="Q42" i="1"/>
  <c r="Q49" i="1"/>
  <c r="Q51" i="1"/>
  <c r="Q46" i="1"/>
  <c r="Q48" i="1"/>
  <c r="Q50" i="1"/>
  <c r="Q44" i="1"/>
  <c r="Q41" i="1"/>
  <c r="C3" i="1"/>
  <c r="C15" i="1"/>
  <c r="C14" i="1"/>
  <c r="C13" i="1"/>
  <c r="C12" i="1"/>
  <c r="C11" i="1"/>
  <c r="C10" i="1"/>
  <c r="C9" i="1"/>
  <c r="C8" i="1"/>
  <c r="C7" i="1"/>
  <c r="C6" i="1"/>
  <c r="C5" i="1"/>
  <c r="C4" i="1"/>
  <c r="D4" i="1"/>
  <c r="O15" i="1"/>
  <c r="N15" i="1"/>
  <c r="N14" i="1"/>
  <c r="M15" i="1"/>
  <c r="M14" i="1"/>
  <c r="M13" i="1"/>
  <c r="L15" i="1"/>
  <c r="L14" i="1"/>
  <c r="L13" i="1"/>
  <c r="L12" i="1"/>
  <c r="K15" i="1"/>
  <c r="K14" i="1"/>
  <c r="K13" i="1"/>
  <c r="K12" i="1"/>
  <c r="K11" i="1"/>
  <c r="J15" i="1"/>
  <c r="J14" i="1"/>
  <c r="J13" i="1"/>
  <c r="J12" i="1"/>
  <c r="J10" i="1"/>
  <c r="I15" i="1"/>
  <c r="I14" i="1"/>
  <c r="I13" i="1"/>
  <c r="I12" i="1"/>
  <c r="I11" i="1"/>
  <c r="I9" i="1"/>
  <c r="H15" i="1"/>
  <c r="H14" i="1"/>
  <c r="H13" i="1"/>
  <c r="H12" i="1"/>
  <c r="H11" i="1"/>
  <c r="H10" i="1"/>
  <c r="H9" i="1"/>
  <c r="H8" i="1"/>
  <c r="G15" i="1"/>
  <c r="G14" i="1"/>
  <c r="G13" i="1"/>
  <c r="G12" i="1"/>
  <c r="G11" i="1"/>
  <c r="G10" i="1"/>
  <c r="G9" i="1"/>
  <c r="G8" i="1"/>
  <c r="G7" i="1"/>
  <c r="F15" i="1"/>
  <c r="F14" i="1"/>
  <c r="F13" i="1"/>
  <c r="F12" i="1"/>
  <c r="F11" i="1"/>
  <c r="F10" i="1"/>
  <c r="F9" i="1"/>
  <c r="F8" i="1"/>
  <c r="E15" i="1"/>
  <c r="E14" i="1"/>
  <c r="E13" i="1"/>
  <c r="E12" i="1"/>
  <c r="E11" i="1"/>
  <c r="E10" i="1"/>
  <c r="E9" i="1"/>
  <c r="E8" i="1"/>
  <c r="E7" i="1"/>
  <c r="E6" i="1"/>
  <c r="E5" i="1"/>
  <c r="D14" i="1"/>
  <c r="D13" i="1"/>
  <c r="D12" i="1"/>
  <c r="D11" i="1"/>
  <c r="D10" i="1"/>
  <c r="D9" i="1"/>
  <c r="D8" i="1"/>
  <c r="D7" i="1"/>
  <c r="D6" i="1"/>
  <c r="D5" i="1"/>
  <c r="P451" i="1" l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46" i="1"/>
  <c r="P345" i="1"/>
  <c r="P344" i="1"/>
  <c r="P343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132" i="1"/>
  <c r="B438" i="1"/>
  <c r="B422" i="1"/>
  <c r="B406" i="1"/>
  <c r="B390" i="1"/>
  <c r="B374" i="1"/>
  <c r="B358" i="1"/>
  <c r="B342" i="1"/>
  <c r="B326" i="1"/>
  <c r="B310" i="1"/>
  <c r="B294" i="1"/>
  <c r="B278" i="1"/>
  <c r="B262" i="1"/>
  <c r="B246" i="1"/>
  <c r="B230" i="1"/>
  <c r="B214" i="1"/>
  <c r="B198" i="1"/>
  <c r="B182" i="1"/>
  <c r="B166" i="1"/>
  <c r="B150" i="1"/>
  <c r="B134" i="1"/>
  <c r="B118" i="1"/>
  <c r="B102" i="1"/>
  <c r="B86" i="1"/>
  <c r="B70" i="1"/>
  <c r="B54" i="1"/>
  <c r="B38" i="1"/>
  <c r="B22" i="1"/>
  <c r="Q119" i="1" l="1"/>
  <c r="Q125" i="1"/>
  <c r="Q131" i="1"/>
  <c r="Q121" i="1"/>
  <c r="Q123" i="1"/>
  <c r="Q127" i="1"/>
  <c r="Q129" i="1"/>
  <c r="Q130" i="1"/>
  <c r="Q124" i="1"/>
  <c r="Q126" i="1"/>
  <c r="Q120" i="1"/>
  <c r="Q122" i="1"/>
  <c r="Q128" i="1"/>
  <c r="P36" i="1"/>
  <c r="P436" i="1"/>
  <c r="Q423" i="1" s="1"/>
  <c r="P356" i="1"/>
  <c r="P324" i="1"/>
  <c r="Q323" i="1" s="1"/>
  <c r="P260" i="1"/>
  <c r="Q248" i="1" s="1"/>
  <c r="P164" i="1"/>
  <c r="P148" i="1"/>
  <c r="P100" i="1"/>
  <c r="P84" i="1"/>
  <c r="P68" i="1"/>
  <c r="P452" i="1"/>
  <c r="Q439" i="1" s="1"/>
  <c r="P420" i="1"/>
  <c r="Q413" i="1" s="1"/>
  <c r="P404" i="1"/>
  <c r="Q396" i="1" s="1"/>
  <c r="P388" i="1"/>
  <c r="Q387" i="1" s="1"/>
  <c r="P372" i="1"/>
  <c r="Q370" i="1" s="1"/>
  <c r="P340" i="1"/>
  <c r="Q336" i="1" s="1"/>
  <c r="P308" i="1"/>
  <c r="P292" i="1"/>
  <c r="Q282" i="1" s="1"/>
  <c r="P276" i="1"/>
  <c r="P244" i="1"/>
  <c r="P228" i="1"/>
  <c r="P212" i="1"/>
  <c r="P196" i="1"/>
  <c r="P180" i="1"/>
  <c r="P116" i="1"/>
  <c r="Q23" i="1" l="1"/>
  <c r="Q27" i="1"/>
  <c r="Q25" i="1"/>
  <c r="Q29" i="1"/>
  <c r="Q31" i="1"/>
  <c r="Q33" i="1"/>
  <c r="Q35" i="1"/>
  <c r="Q34" i="1"/>
  <c r="Q28" i="1"/>
  <c r="Q30" i="1"/>
  <c r="Q24" i="1"/>
  <c r="Q26" i="1"/>
  <c r="Q32" i="1"/>
  <c r="Q231" i="1"/>
  <c r="Q235" i="1"/>
  <c r="Q239" i="1"/>
  <c r="Q233" i="1"/>
  <c r="Q237" i="1"/>
  <c r="Q241" i="1"/>
  <c r="Q243" i="1"/>
  <c r="Q240" i="1"/>
  <c r="Q242" i="1"/>
  <c r="Q236" i="1"/>
  <c r="Q238" i="1"/>
  <c r="Q232" i="1"/>
  <c r="Q234" i="1"/>
  <c r="Q215" i="1"/>
  <c r="Q219" i="1"/>
  <c r="Q221" i="1"/>
  <c r="Q223" i="1"/>
  <c r="Q225" i="1"/>
  <c r="Q227" i="1"/>
  <c r="Q226" i="1"/>
  <c r="Q224" i="1"/>
  <c r="Q222" i="1"/>
  <c r="Q220" i="1"/>
  <c r="Q217" i="1"/>
  <c r="Q218" i="1"/>
  <c r="Q216" i="1"/>
  <c r="Q199" i="1"/>
  <c r="Q201" i="1"/>
  <c r="Q205" i="1"/>
  <c r="Q207" i="1"/>
  <c r="Q209" i="1"/>
  <c r="Q211" i="1"/>
  <c r="Q203" i="1"/>
  <c r="Q202" i="1"/>
  <c r="Q204" i="1"/>
  <c r="Q210" i="1"/>
  <c r="Q200" i="1"/>
  <c r="Q206" i="1"/>
  <c r="Q208" i="1"/>
  <c r="Q183" i="1"/>
  <c r="Q184" i="1"/>
  <c r="Q186" i="1"/>
  <c r="Q188" i="1"/>
  <c r="Q190" i="1"/>
  <c r="Q192" i="1"/>
  <c r="Q194" i="1"/>
  <c r="Q185" i="1"/>
  <c r="Q187" i="1"/>
  <c r="Q189" i="1"/>
  <c r="Q191" i="1"/>
  <c r="Q193" i="1"/>
  <c r="Q195" i="1"/>
  <c r="Q167" i="1"/>
  <c r="Q175" i="1"/>
  <c r="Q169" i="1"/>
  <c r="Q171" i="1"/>
  <c r="Q173" i="1"/>
  <c r="Q177" i="1"/>
  <c r="Q179" i="1"/>
  <c r="Q178" i="1"/>
  <c r="Q172" i="1"/>
  <c r="Q174" i="1"/>
  <c r="Q168" i="1"/>
  <c r="Q170" i="1"/>
  <c r="Q176" i="1"/>
  <c r="Q155" i="1"/>
  <c r="Q157" i="1"/>
  <c r="Q159" i="1"/>
  <c r="Q161" i="1"/>
  <c r="Q163" i="1"/>
  <c r="Q151" i="1"/>
  <c r="Q153" i="1"/>
  <c r="Q162" i="1"/>
  <c r="Q156" i="1"/>
  <c r="Q160" i="1"/>
  <c r="Q154" i="1"/>
  <c r="Q152" i="1"/>
  <c r="Q158" i="1"/>
  <c r="Q135" i="1"/>
  <c r="Q139" i="1"/>
  <c r="Q143" i="1"/>
  <c r="AG10" i="1" s="1"/>
  <c r="Q147" i="1"/>
  <c r="AG14" i="1" s="1"/>
  <c r="Q137" i="1"/>
  <c r="Q141" i="1"/>
  <c r="Q145" i="1"/>
  <c r="AG12" i="1" s="1"/>
  <c r="Q142" i="1"/>
  <c r="AG9" i="1" s="1"/>
  <c r="Q140" i="1"/>
  <c r="Q138" i="1"/>
  <c r="Q136" i="1"/>
  <c r="Q146" i="1"/>
  <c r="AG13" i="1" s="1"/>
  <c r="Q144" i="1"/>
  <c r="Q103" i="1"/>
  <c r="Q105" i="1"/>
  <c r="Q113" i="1"/>
  <c r="Q107" i="1"/>
  <c r="Q109" i="1"/>
  <c r="Q111" i="1"/>
  <c r="Q115" i="1"/>
  <c r="Q106" i="1"/>
  <c r="Q108" i="1"/>
  <c r="Q112" i="1"/>
  <c r="Q114" i="1"/>
  <c r="Q104" i="1"/>
  <c r="Q110" i="1"/>
  <c r="Q87" i="1"/>
  <c r="Q91" i="1"/>
  <c r="Q95" i="1"/>
  <c r="Q99" i="1"/>
  <c r="Q89" i="1"/>
  <c r="Q93" i="1"/>
  <c r="Q97" i="1"/>
  <c r="Q98" i="1"/>
  <c r="Q92" i="1"/>
  <c r="Q94" i="1"/>
  <c r="Q88" i="1"/>
  <c r="Q90" i="1"/>
  <c r="Q96" i="1"/>
  <c r="Q71" i="1"/>
  <c r="Q72" i="1"/>
  <c r="Q74" i="1"/>
  <c r="Q76" i="1"/>
  <c r="Q80" i="1"/>
  <c r="Q82" i="1"/>
  <c r="Q73" i="1"/>
  <c r="Q75" i="1"/>
  <c r="Q77" i="1"/>
  <c r="Q79" i="1"/>
  <c r="Q81" i="1"/>
  <c r="Q78" i="1"/>
  <c r="Q83" i="1"/>
  <c r="Q55" i="1"/>
  <c r="Q65" i="1"/>
  <c r="Q57" i="1"/>
  <c r="Q59" i="1"/>
  <c r="Q61" i="1"/>
  <c r="Q63" i="1"/>
  <c r="Q67" i="1"/>
  <c r="Q58" i="1"/>
  <c r="Q60" i="1"/>
  <c r="Q64" i="1"/>
  <c r="Q66" i="1"/>
  <c r="Q56" i="1"/>
  <c r="Q62" i="1"/>
  <c r="AG5" i="1"/>
  <c r="Q257" i="1"/>
  <c r="AG4" i="1"/>
  <c r="Q256" i="1"/>
  <c r="Q249" i="1"/>
  <c r="Q253" i="1"/>
  <c r="Q252" i="1"/>
  <c r="Q254" i="1"/>
  <c r="Q360" i="1"/>
  <c r="Q367" i="1"/>
  <c r="Q366" i="1"/>
  <c r="Q328" i="1"/>
  <c r="Q330" i="1"/>
  <c r="Q331" i="1"/>
  <c r="Q338" i="1"/>
  <c r="Q339" i="1"/>
  <c r="Q259" i="1"/>
  <c r="Q251" i="1"/>
  <c r="Q247" i="1"/>
  <c r="Q258" i="1"/>
  <c r="Q255" i="1"/>
  <c r="Q250" i="1"/>
  <c r="AG11" i="1"/>
  <c r="AG2" i="1"/>
  <c r="AG8" i="1"/>
  <c r="AG3" i="1"/>
  <c r="AG7" i="1"/>
  <c r="AG6" i="1"/>
  <c r="Q432" i="1"/>
  <c r="Q424" i="1"/>
  <c r="Q431" i="1"/>
  <c r="Q429" i="1"/>
  <c r="Q425" i="1"/>
  <c r="Q428" i="1"/>
  <c r="Q430" i="1"/>
  <c r="Q434" i="1"/>
  <c r="Q433" i="1"/>
  <c r="Q435" i="1"/>
  <c r="Q427" i="1"/>
  <c r="Q426" i="1"/>
  <c r="Q416" i="1"/>
  <c r="Q408" i="1"/>
  <c r="Q410" i="1"/>
  <c r="Q392" i="1"/>
  <c r="Q379" i="1"/>
  <c r="Q378" i="1"/>
  <c r="Q381" i="1"/>
  <c r="Q380" i="1"/>
  <c r="Q361" i="1"/>
  <c r="Q368" i="1"/>
  <c r="Q353" i="1"/>
  <c r="Q351" i="1"/>
  <c r="Q350" i="1"/>
  <c r="Q352" i="1"/>
  <c r="Q347" i="1"/>
  <c r="Q354" i="1"/>
  <c r="Q355" i="1"/>
  <c r="Q349" i="1"/>
  <c r="Q348" i="1"/>
  <c r="Q343" i="1"/>
  <c r="Q344" i="1"/>
  <c r="Q346" i="1"/>
  <c r="Q345" i="1"/>
  <c r="Q449" i="1"/>
  <c r="Q450" i="1"/>
  <c r="Q443" i="1"/>
  <c r="Q451" i="1"/>
  <c r="Q441" i="1"/>
  <c r="Q442" i="1"/>
  <c r="Q446" i="1"/>
  <c r="Q445" i="1"/>
  <c r="Q448" i="1"/>
  <c r="Q444" i="1"/>
  <c r="Q447" i="1"/>
  <c r="Q440" i="1"/>
  <c r="Q414" i="1"/>
  <c r="Q417" i="1"/>
  <c r="Q409" i="1"/>
  <c r="Q411" i="1"/>
  <c r="Q419" i="1"/>
  <c r="Q412" i="1"/>
  <c r="Q415" i="1"/>
  <c r="Q407" i="1"/>
  <c r="Q418" i="1"/>
  <c r="Q395" i="1"/>
  <c r="Q393" i="1"/>
  <c r="Q399" i="1"/>
  <c r="Q394" i="1"/>
  <c r="Q402" i="1"/>
  <c r="Q391" i="1"/>
  <c r="Q397" i="1"/>
  <c r="Q401" i="1"/>
  <c r="Q398" i="1"/>
  <c r="Q403" i="1"/>
  <c r="Q400" i="1"/>
  <c r="Q383" i="1"/>
  <c r="Q376" i="1"/>
  <c r="Q384" i="1"/>
  <c r="Q375" i="1"/>
  <c r="Q385" i="1"/>
  <c r="Q386" i="1"/>
  <c r="Q382" i="1"/>
  <c r="Q377" i="1"/>
  <c r="Q363" i="1"/>
  <c r="Q364" i="1"/>
  <c r="Q371" i="1"/>
  <c r="AU14" i="1" s="1"/>
  <c r="Q359" i="1"/>
  <c r="Q365" i="1"/>
  <c r="Q369" i="1"/>
  <c r="Q362" i="1"/>
  <c r="Q327" i="1"/>
  <c r="Q332" i="1"/>
  <c r="Q337" i="1"/>
  <c r="Q329" i="1"/>
  <c r="Q335" i="1"/>
  <c r="Q333" i="1"/>
  <c r="Q334" i="1"/>
  <c r="Q296" i="1"/>
  <c r="Q304" i="1"/>
  <c r="Q300" i="1"/>
  <c r="Q295" i="1"/>
  <c r="Q303" i="1"/>
  <c r="Q297" i="1"/>
  <c r="Q301" i="1"/>
  <c r="Q298" i="1"/>
  <c r="Q305" i="1"/>
  <c r="Q307" i="1"/>
  <c r="Q302" i="1"/>
  <c r="Q299" i="1"/>
  <c r="Q306" i="1"/>
  <c r="Q286" i="1"/>
  <c r="Q280" i="1"/>
  <c r="Q288" i="1"/>
  <c r="Q281" i="1"/>
  <c r="Q289" i="1"/>
  <c r="Q285" i="1"/>
  <c r="Q287" i="1"/>
  <c r="Q279" i="1"/>
  <c r="Q284" i="1"/>
  <c r="Q291" i="1"/>
  <c r="Q283" i="1"/>
  <c r="Q290" i="1"/>
  <c r="Q267" i="1"/>
  <c r="Q273" i="1"/>
  <c r="Q266" i="1"/>
  <c r="Q275" i="1"/>
  <c r="AO14" i="1" s="1"/>
  <c r="Q263" i="1"/>
  <c r="Q265" i="1"/>
  <c r="Q274" i="1"/>
  <c r="Q272" i="1"/>
  <c r="AO11" i="1" s="1"/>
  <c r="Q269" i="1"/>
  <c r="Q268" i="1"/>
  <c r="Q264" i="1"/>
  <c r="Q271" i="1"/>
  <c r="AO10" i="1" s="1"/>
  <c r="Q270" i="1"/>
  <c r="AI7" i="1"/>
  <c r="AS11" i="1"/>
  <c r="AL10" i="1"/>
  <c r="AV14" i="1"/>
  <c r="AW7" i="1"/>
  <c r="AH5" i="1"/>
  <c r="AF6" i="1"/>
  <c r="AJ4" i="1"/>
  <c r="AR14" i="1"/>
  <c r="AA14" i="1"/>
  <c r="AB12" i="1"/>
  <c r="AM6" i="1"/>
  <c r="AU13" i="1"/>
  <c r="AC13" i="1"/>
  <c r="AN3" i="1"/>
  <c r="AD12" i="1"/>
  <c r="AP5" i="1"/>
  <c r="AX8" i="1"/>
  <c r="AK12" i="1" l="1"/>
  <c r="AK13" i="1"/>
  <c r="AK6" i="1"/>
  <c r="AL2" i="1"/>
  <c r="AL14" i="1"/>
  <c r="AL8" i="1"/>
  <c r="AH7" i="1"/>
  <c r="AL6" i="1"/>
  <c r="AE14" i="1"/>
  <c r="AL7" i="1"/>
  <c r="AP8" i="1"/>
  <c r="AV10" i="1"/>
  <c r="AI11" i="1"/>
  <c r="AK7" i="1"/>
  <c r="AO9" i="1"/>
  <c r="AO2" i="1"/>
  <c r="AU2" i="1"/>
  <c r="AC14" i="1"/>
  <c r="AT13" i="1"/>
  <c r="AH8" i="1"/>
  <c r="AH14" i="1"/>
  <c r="AV6" i="1"/>
  <c r="AP7" i="1"/>
  <c r="AP9" i="1"/>
  <c r="AV2" i="1"/>
  <c r="AV7" i="1"/>
  <c r="AK3" i="1"/>
  <c r="AK8" i="1"/>
  <c r="AL3" i="1"/>
  <c r="AS7" i="1"/>
  <c r="AD14" i="1"/>
  <c r="AS5" i="1"/>
  <c r="AM5" i="1"/>
  <c r="AP13" i="1"/>
  <c r="AP4" i="1"/>
  <c r="AV9" i="1"/>
  <c r="AW14" i="1"/>
  <c r="AW4" i="1"/>
  <c r="AX4" i="1"/>
  <c r="AM8" i="1"/>
  <c r="AX5" i="1"/>
  <c r="AP6" i="1"/>
  <c r="AP11" i="1"/>
  <c r="AS9" i="1"/>
  <c r="AV13" i="1"/>
  <c r="AB13" i="1"/>
  <c r="AS10" i="1"/>
  <c r="AW8" i="1"/>
  <c r="AX2" i="1"/>
  <c r="AM3" i="1"/>
  <c r="AS14" i="1"/>
  <c r="AP2" i="1"/>
  <c r="AS4" i="1"/>
  <c r="AV11" i="1"/>
  <c r="AW2" i="1"/>
  <c r="AX10" i="1"/>
  <c r="AT4" i="1"/>
  <c r="AT6" i="1"/>
  <c r="AV8" i="1"/>
  <c r="AS13" i="1"/>
  <c r="AL4" i="1"/>
  <c r="AO3" i="1"/>
  <c r="AO5" i="1"/>
  <c r="AP10" i="1"/>
  <c r="AS12" i="1"/>
  <c r="AV3" i="1"/>
  <c r="AW13" i="1"/>
  <c r="AX7" i="1"/>
  <c r="AD13" i="1"/>
  <c r="AM2" i="1"/>
  <c r="AV5" i="1"/>
  <c r="AS6" i="1"/>
  <c r="AJ12" i="1"/>
  <c r="AN9" i="1"/>
  <c r="AI8" i="1"/>
  <c r="AQ10" i="1"/>
  <c r="AC12" i="1"/>
  <c r="AN7" i="1"/>
  <c r="AN11" i="1"/>
  <c r="AF14" i="1"/>
  <c r="AE12" i="1"/>
  <c r="AI2" i="1"/>
  <c r="AJ5" i="1"/>
  <c r="AQ6" i="1"/>
  <c r="AQ2" i="1"/>
  <c r="AU7" i="1"/>
  <c r="AT5" i="1"/>
  <c r="AT11" i="1"/>
  <c r="AN5" i="1"/>
  <c r="AN8" i="1"/>
  <c r="AE13" i="1"/>
  <c r="AI3" i="1"/>
  <c r="AJ11" i="1"/>
  <c r="AK11" i="1"/>
  <c r="AK2" i="1"/>
  <c r="AL5" i="1"/>
  <c r="AM9" i="1"/>
  <c r="AO7" i="1"/>
  <c r="AO12" i="1"/>
  <c r="AQ9" i="1"/>
  <c r="AQ7" i="1"/>
  <c r="AU6" i="1"/>
  <c r="AW5" i="1"/>
  <c r="AX14" i="1"/>
  <c r="AM4" i="1"/>
  <c r="AT3" i="1"/>
  <c r="AT9" i="1"/>
  <c r="AN10" i="1"/>
  <c r="AN12" i="1"/>
  <c r="AF12" i="1"/>
  <c r="AI12" i="1"/>
  <c r="AI9" i="1"/>
  <c r="AJ7" i="1"/>
  <c r="AK4" i="1"/>
  <c r="AK14" i="1"/>
  <c r="AL12" i="1"/>
  <c r="AM12" i="1"/>
  <c r="AO8" i="1"/>
  <c r="AO6" i="1"/>
  <c r="AP12" i="1"/>
  <c r="AQ14" i="1"/>
  <c r="AQ11" i="1"/>
  <c r="AS2" i="1"/>
  <c r="AV4" i="1"/>
  <c r="AW11" i="1"/>
  <c r="AW10" i="1"/>
  <c r="AX6" i="1"/>
  <c r="AA13" i="1"/>
  <c r="AH10" i="1"/>
  <c r="AM14" i="1"/>
  <c r="AT2" i="1"/>
  <c r="AT10" i="1"/>
  <c r="AW3" i="1"/>
  <c r="AN13" i="1"/>
  <c r="AS3" i="1"/>
  <c r="AJ8" i="1"/>
  <c r="AJ10" i="1"/>
  <c r="AJ13" i="1"/>
  <c r="AQ13" i="1"/>
  <c r="AJ9" i="1"/>
  <c r="AI5" i="1"/>
  <c r="AI14" i="1"/>
  <c r="AJ14" i="1"/>
  <c r="AQ12" i="1"/>
  <c r="AQ3" i="1"/>
  <c r="AU5" i="1"/>
  <c r="AA12" i="1"/>
  <c r="AH13" i="1"/>
  <c r="AT7" i="1"/>
  <c r="AT12" i="1"/>
  <c r="AH11" i="1"/>
  <c r="AN2" i="1"/>
  <c r="AU9" i="1"/>
  <c r="AN4" i="1"/>
  <c r="AI13" i="1"/>
  <c r="AI4" i="1"/>
  <c r="AJ2" i="1"/>
  <c r="AK9" i="1"/>
  <c r="AK10" i="1"/>
  <c r="AL11" i="1"/>
  <c r="AM10" i="1"/>
  <c r="AO13" i="1"/>
  <c r="AQ5" i="1"/>
  <c r="AU12" i="1"/>
  <c r="AW9" i="1"/>
  <c r="AW6" i="1"/>
  <c r="AX12" i="1"/>
  <c r="AH6" i="1"/>
  <c r="AM11" i="1"/>
  <c r="AT8" i="1"/>
  <c r="AU11" i="1"/>
  <c r="AX3" i="1"/>
  <c r="AH4" i="1"/>
  <c r="AN6" i="1"/>
  <c r="AU10" i="1"/>
  <c r="AH3" i="1"/>
  <c r="AF13" i="1"/>
  <c r="AI10" i="1"/>
  <c r="AI6" i="1"/>
  <c r="AJ6" i="1"/>
  <c r="AK5" i="1"/>
  <c r="AL13" i="1"/>
  <c r="AL9" i="1"/>
  <c r="AM13" i="1"/>
  <c r="AO4" i="1"/>
  <c r="AP14" i="1"/>
  <c r="AP3" i="1"/>
  <c r="AQ8" i="1"/>
  <c r="AS8" i="1"/>
  <c r="AU8" i="1"/>
  <c r="AV12" i="1"/>
  <c r="AW12" i="1"/>
  <c r="AX13" i="1"/>
  <c r="AX9" i="1"/>
  <c r="AB14" i="1"/>
  <c r="AH9" i="1"/>
  <c r="AM7" i="1"/>
  <c r="AT14" i="1"/>
  <c r="AU4" i="1"/>
  <c r="AX11" i="1"/>
  <c r="AH12" i="1"/>
  <c r="AN14" i="1"/>
  <c r="AU3" i="1"/>
  <c r="AH2" i="1"/>
  <c r="AJ3" i="1"/>
  <c r="AQ4" i="1"/>
  <c r="AY2" i="1"/>
  <c r="AZ2" i="1"/>
  <c r="M99" i="2"/>
  <c r="M98" i="2"/>
  <c r="M97" i="2"/>
  <c r="M96" i="2"/>
  <c r="M95" i="2"/>
  <c r="M94" i="2"/>
  <c r="M93" i="2"/>
  <c r="M92" i="2"/>
  <c r="M91" i="2"/>
  <c r="M90" i="2"/>
  <c r="M100" i="2" s="1"/>
  <c r="M87" i="2"/>
  <c r="N87" i="2" s="1"/>
  <c r="M86" i="2"/>
  <c r="M85" i="2"/>
  <c r="M84" i="2"/>
  <c r="M83" i="2"/>
  <c r="M82" i="2"/>
  <c r="M81" i="2"/>
  <c r="N81" i="2" s="1"/>
  <c r="M80" i="2"/>
  <c r="M79" i="2"/>
  <c r="N79" i="2" s="1"/>
  <c r="M78" i="2"/>
  <c r="M88" i="2" s="1"/>
  <c r="M74" i="2"/>
  <c r="M73" i="2"/>
  <c r="M72" i="2"/>
  <c r="M71" i="2"/>
  <c r="N71" i="2" s="1"/>
  <c r="M70" i="2"/>
  <c r="M69" i="2"/>
  <c r="M68" i="2"/>
  <c r="N68" i="2" s="1"/>
  <c r="M67" i="2"/>
  <c r="N67" i="2" s="1"/>
  <c r="M66" i="2"/>
  <c r="M75" i="2" s="1"/>
  <c r="M65" i="2"/>
  <c r="M61" i="2"/>
  <c r="M60" i="2"/>
  <c r="M59" i="2"/>
  <c r="M58" i="2"/>
  <c r="M57" i="2"/>
  <c r="M56" i="2"/>
  <c r="M55" i="2"/>
  <c r="M54" i="2"/>
  <c r="M53" i="2"/>
  <c r="M52" i="2"/>
  <c r="M48" i="2"/>
  <c r="M47" i="2"/>
  <c r="N47" i="2" s="1"/>
  <c r="M46" i="2"/>
  <c r="N46" i="2" s="1"/>
  <c r="M45" i="2"/>
  <c r="M44" i="2"/>
  <c r="M43" i="2"/>
  <c r="N43" i="2" s="1"/>
  <c r="M42" i="2"/>
  <c r="M41" i="2"/>
  <c r="M49" i="2" s="1"/>
  <c r="M40" i="2"/>
  <c r="M39" i="2"/>
  <c r="N39" i="2" s="1"/>
  <c r="M36" i="2"/>
  <c r="M35" i="2"/>
  <c r="M34" i="2"/>
  <c r="M33" i="2"/>
  <c r="M32" i="2"/>
  <c r="M31" i="2"/>
  <c r="M30" i="2"/>
  <c r="M29" i="2"/>
  <c r="M28" i="2"/>
  <c r="M27" i="2"/>
  <c r="M23" i="2"/>
  <c r="M22" i="2"/>
  <c r="M21" i="2"/>
  <c r="M20" i="2"/>
  <c r="M19" i="2"/>
  <c r="N19" i="2" s="1"/>
  <c r="M18" i="2"/>
  <c r="N18" i="2" s="1"/>
  <c r="M17" i="2"/>
  <c r="M16" i="2"/>
  <c r="M15" i="2"/>
  <c r="M14" i="2"/>
  <c r="M24" i="2" s="1"/>
  <c r="J8" i="2"/>
  <c r="J7" i="2"/>
  <c r="J6" i="2"/>
  <c r="J5" i="2"/>
  <c r="J4" i="2"/>
  <c r="J3" i="2"/>
  <c r="J2" i="2"/>
  <c r="AZ7" i="1" l="1"/>
  <c r="AZ8" i="1"/>
  <c r="AZ11" i="1"/>
  <c r="AZ4" i="1"/>
  <c r="AZ14" i="1"/>
  <c r="AZ9" i="1"/>
  <c r="AZ6" i="1"/>
  <c r="AZ13" i="1"/>
  <c r="AY10" i="1"/>
  <c r="AY5" i="1"/>
  <c r="AY7" i="1"/>
  <c r="AY9" i="1"/>
  <c r="AY3" i="1"/>
  <c r="AY6" i="1"/>
  <c r="AY11" i="1"/>
  <c r="AY14" i="1"/>
  <c r="AY4" i="1"/>
  <c r="AZ3" i="1"/>
  <c r="AY12" i="1"/>
  <c r="AZ10" i="1"/>
  <c r="AY13" i="1"/>
  <c r="AZ5" i="1"/>
  <c r="AZ12" i="1"/>
  <c r="AY8" i="1"/>
  <c r="N29" i="2"/>
  <c r="N97" i="2"/>
  <c r="N93" i="2"/>
  <c r="N98" i="2"/>
  <c r="N90" i="2"/>
  <c r="N94" i="2"/>
  <c r="N30" i="2"/>
  <c r="N91" i="2"/>
  <c r="N99" i="2"/>
  <c r="N48" i="2"/>
  <c r="N44" i="2"/>
  <c r="N40" i="2"/>
  <c r="N45" i="2"/>
  <c r="N41" i="2"/>
  <c r="N52" i="2"/>
  <c r="N60" i="2"/>
  <c r="N82" i="2"/>
  <c r="N92" i="2"/>
  <c r="N42" i="2"/>
  <c r="N53" i="2"/>
  <c r="N61" i="2"/>
  <c r="N72" i="2"/>
  <c r="N83" i="2"/>
  <c r="N20" i="2"/>
  <c r="N16" i="2"/>
  <c r="N21" i="2"/>
  <c r="N17" i="2"/>
  <c r="N33" i="2"/>
  <c r="N54" i="2"/>
  <c r="N15" i="2"/>
  <c r="N23" i="2"/>
  <c r="N73" i="2"/>
  <c r="N69" i="2"/>
  <c r="N65" i="2"/>
  <c r="N70" i="2"/>
  <c r="N74" i="2"/>
  <c r="N66" i="2"/>
  <c r="N85" i="2"/>
  <c r="N95" i="2"/>
  <c r="N57" i="2"/>
  <c r="N22" i="2"/>
  <c r="N84" i="2"/>
  <c r="N80" i="2"/>
  <c r="N86" i="2"/>
  <c r="N96" i="2"/>
  <c r="M37" i="2"/>
  <c r="N28" i="2" s="1"/>
  <c r="N78" i="2"/>
  <c r="J9" i="2"/>
  <c r="K8" i="2" s="1"/>
  <c r="M62" i="2"/>
  <c r="N58" i="2" s="1"/>
  <c r="N14" i="2"/>
  <c r="AF5" i="1" l="1"/>
  <c r="X7" i="2"/>
  <c r="X5" i="2"/>
  <c r="X11" i="2"/>
  <c r="X4" i="2"/>
  <c r="X9" i="2"/>
  <c r="X6" i="2"/>
  <c r="X8" i="2"/>
  <c r="X10" i="2"/>
  <c r="X3" i="2"/>
  <c r="X2" i="2"/>
  <c r="K3" i="2"/>
  <c r="K5" i="2"/>
  <c r="K6" i="2"/>
  <c r="N36" i="2"/>
  <c r="N34" i="2"/>
  <c r="N32" i="2"/>
  <c r="K7" i="2"/>
  <c r="K4" i="2"/>
  <c r="N35" i="2"/>
  <c r="N31" i="2"/>
  <c r="N27" i="2"/>
  <c r="N59" i="2"/>
  <c r="N55" i="2"/>
  <c r="N56" i="2"/>
  <c r="K2" i="2"/>
  <c r="AF3" i="1"/>
  <c r="AD11" i="1"/>
  <c r="AB11" i="1"/>
  <c r="AF2" i="1"/>
  <c r="AF11" i="1"/>
  <c r="AF10" i="1"/>
  <c r="AF8" i="1"/>
  <c r="AF7" i="1"/>
  <c r="AF4" i="1"/>
  <c r="AF9" i="1"/>
  <c r="AA11" i="1"/>
  <c r="AC11" i="1"/>
  <c r="AE11" i="1"/>
  <c r="Z11" i="1" l="1"/>
  <c r="BA11" i="1" s="1"/>
  <c r="Z2" i="1"/>
  <c r="Z12" i="1"/>
  <c r="BA12" i="1" s="1"/>
  <c r="Z13" i="1"/>
  <c r="BA13" i="1" s="1"/>
  <c r="Z14" i="1"/>
  <c r="BA14" i="1" s="1"/>
  <c r="W2" i="2"/>
  <c r="W3" i="2"/>
  <c r="W7" i="2"/>
  <c r="W10" i="2"/>
  <c r="W9" i="2"/>
  <c r="W11" i="2"/>
  <c r="W4" i="2"/>
  <c r="W6" i="2"/>
  <c r="W8" i="2"/>
  <c r="W5" i="2"/>
  <c r="T9" i="2"/>
  <c r="T3" i="2"/>
  <c r="T6" i="2"/>
  <c r="T8" i="2"/>
  <c r="T7" i="2"/>
  <c r="T11" i="2"/>
  <c r="T4" i="2"/>
  <c r="T5" i="2"/>
  <c r="T2" i="2"/>
  <c r="T10" i="2"/>
  <c r="V8" i="2"/>
  <c r="V5" i="2"/>
  <c r="V11" i="2"/>
  <c r="V10" i="2"/>
  <c r="V9" i="2"/>
  <c r="V3" i="2"/>
  <c r="V2" i="2"/>
  <c r="V6" i="2"/>
  <c r="V7" i="2"/>
  <c r="V4" i="2"/>
  <c r="S10" i="2"/>
  <c r="S9" i="2"/>
  <c r="S6" i="2"/>
  <c r="S2" i="2"/>
  <c r="S7" i="2"/>
  <c r="S11" i="2"/>
  <c r="S3" i="2"/>
  <c r="S5" i="2"/>
  <c r="S8" i="2"/>
  <c r="S4" i="2"/>
  <c r="R11" i="2"/>
  <c r="R4" i="2"/>
  <c r="Y4" i="2" s="1"/>
  <c r="R10" i="2"/>
  <c r="R8" i="2"/>
  <c r="R5" i="2"/>
  <c r="R7" i="2"/>
  <c r="R9" i="2"/>
  <c r="R6" i="2"/>
  <c r="R2" i="2"/>
  <c r="R3" i="2"/>
  <c r="Y3" i="2" s="1"/>
  <c r="U8" i="2"/>
  <c r="U9" i="2"/>
  <c r="U3" i="2"/>
  <c r="U5" i="2"/>
  <c r="U7" i="2"/>
  <c r="U2" i="2"/>
  <c r="U11" i="2"/>
  <c r="U4" i="2"/>
  <c r="U10" i="2"/>
  <c r="U6" i="2"/>
  <c r="AA10" i="1"/>
  <c r="AA5" i="1"/>
  <c r="AA7" i="1"/>
  <c r="AA9" i="1"/>
  <c r="AA6" i="1"/>
  <c r="AA2" i="1"/>
  <c r="AA3" i="1"/>
  <c r="AA8" i="1"/>
  <c r="AA4" i="1"/>
  <c r="AB9" i="1"/>
  <c r="AB6" i="1"/>
  <c r="AB2" i="1"/>
  <c r="AB8" i="1"/>
  <c r="AB10" i="1"/>
  <c r="AB7" i="1"/>
  <c r="AB3" i="1"/>
  <c r="AB4" i="1"/>
  <c r="AB5" i="1"/>
  <c r="AC7" i="1"/>
  <c r="AC3" i="1"/>
  <c r="AC10" i="1"/>
  <c r="AC5" i="1"/>
  <c r="AC9" i="1"/>
  <c r="AC8" i="1"/>
  <c r="AC4" i="1"/>
  <c r="AC6" i="1"/>
  <c r="AC2" i="1"/>
  <c r="Z8" i="1"/>
  <c r="BA8" i="1" s="1"/>
  <c r="Z4" i="1"/>
  <c r="BA4" i="1" s="1"/>
  <c r="Z9" i="1"/>
  <c r="BA9" i="1" s="1"/>
  <c r="Z6" i="1"/>
  <c r="BA6" i="1" s="1"/>
  <c r="Z10" i="1"/>
  <c r="Z5" i="1"/>
  <c r="Z7" i="1"/>
  <c r="Z3" i="1"/>
  <c r="BA3" i="1" s="1"/>
  <c r="AE10" i="1"/>
  <c r="AE5" i="1"/>
  <c r="AE7" i="1"/>
  <c r="AE9" i="1"/>
  <c r="AE6" i="1"/>
  <c r="AE2" i="1"/>
  <c r="AE3" i="1"/>
  <c r="AE8" i="1"/>
  <c r="AE4" i="1"/>
  <c r="AD8" i="1"/>
  <c r="AD4" i="1"/>
  <c r="AD6" i="1"/>
  <c r="AD10" i="1"/>
  <c r="AD5" i="1"/>
  <c r="AD9" i="1"/>
  <c r="AD2" i="1"/>
  <c r="AD7" i="1"/>
  <c r="AD3" i="1"/>
  <c r="BA7" i="1" l="1"/>
  <c r="BA5" i="1"/>
  <c r="BA2" i="1"/>
  <c r="BA15" i="1" s="1"/>
  <c r="BB14" i="1" s="1"/>
  <c r="BA10" i="1"/>
  <c r="Y11" i="2"/>
  <c r="Y6" i="2"/>
  <c r="Y9" i="2"/>
  <c r="Y7" i="2"/>
  <c r="Y5" i="2"/>
  <c r="Y10" i="2"/>
  <c r="Y2" i="2"/>
  <c r="Y8" i="2"/>
  <c r="Z11" i="2" l="1"/>
  <c r="Z10" i="2"/>
  <c r="Z5" i="2"/>
  <c r="Y12" i="2"/>
  <c r="Z7" i="2" s="1"/>
  <c r="Z2" i="2"/>
  <c r="Z8" i="2"/>
  <c r="Z9" i="2"/>
  <c r="BB2" i="1" l="1"/>
  <c r="BB13" i="1"/>
  <c r="BB12" i="1"/>
  <c r="Z3" i="2"/>
  <c r="Z4" i="2"/>
  <c r="Z6" i="2"/>
  <c r="BB10" i="1"/>
  <c r="BB4" i="1"/>
  <c r="BB6" i="1"/>
  <c r="BB11" i="1"/>
  <c r="BB3" i="1"/>
  <c r="BB7" i="1"/>
  <c r="BB8" i="1"/>
  <c r="BB5" i="1"/>
  <c r="BB9" i="1"/>
  <c r="Q316" i="1"/>
  <c r="AR7" i="1" s="1"/>
  <c r="Q317" i="1"/>
  <c r="AR8" i="1" s="1"/>
  <c r="Q312" i="1"/>
  <c r="AR3" i="1" s="1"/>
  <c r="Q314" i="1"/>
  <c r="AR5" i="1" s="1"/>
  <c r="Q318" i="1"/>
  <c r="AR9" i="1" s="1"/>
  <c r="Q322" i="1"/>
  <c r="AR13" i="1" s="1"/>
  <c r="Q319" i="1"/>
  <c r="AR10" i="1" s="1"/>
  <c r="Q311" i="1"/>
  <c r="AR2" i="1" s="1"/>
  <c r="Q315" i="1"/>
  <c r="AR6" i="1" s="1"/>
  <c r="Q313" i="1"/>
  <c r="AR4" i="1" s="1"/>
  <c r="Q321" i="1"/>
  <c r="AR12" i="1" s="1"/>
  <c r="Q320" i="1"/>
  <c r="AR11" i="1" s="1"/>
</calcChain>
</file>

<file path=xl/sharedStrings.xml><?xml version="1.0" encoding="utf-8"?>
<sst xmlns="http://schemas.openxmlformats.org/spreadsheetml/2006/main" count="299" uniqueCount="64">
  <si>
    <t>INVOLUCRADOS</t>
  </si>
  <si>
    <t>Inv A</t>
  </si>
  <si>
    <t>Inv B</t>
  </si>
  <si>
    <t>Inv C</t>
  </si>
  <si>
    <t>Inv D</t>
  </si>
  <si>
    <t>Inv F</t>
  </si>
  <si>
    <t>Inv G</t>
  </si>
  <si>
    <t>Fila total</t>
  </si>
  <si>
    <t>Relativo decimal valor</t>
  </si>
  <si>
    <t>Requerimientos, priorización interesados</t>
  </si>
  <si>
    <t>Req 1</t>
  </si>
  <si>
    <t>1 si es la misma importancia</t>
  </si>
  <si>
    <t>Req 2</t>
  </si>
  <si>
    <t>5 si es mas importante</t>
  </si>
  <si>
    <t>Req 3</t>
  </si>
  <si>
    <t>10 si es mucho mas importante</t>
  </si>
  <si>
    <t>Req 4</t>
  </si>
  <si>
    <t>1/5 inversa de mas importante</t>
  </si>
  <si>
    <t>Req 5</t>
  </si>
  <si>
    <t>1/10 inversa de mucho mas importante</t>
  </si>
  <si>
    <t>Req 6</t>
  </si>
  <si>
    <t>Req 7</t>
  </si>
  <si>
    <t>Req 8</t>
  </si>
  <si>
    <t>Req 9</t>
  </si>
  <si>
    <t>Req 10</t>
  </si>
  <si>
    <t>Requerimientos, priori INV A</t>
  </si>
  <si>
    <t>Requerimientos, priori INV B</t>
  </si>
  <si>
    <t>Requerimientos, priori INV C</t>
  </si>
  <si>
    <t>Requerimientos, priori INV D</t>
  </si>
  <si>
    <t>Requerimientos, priori INV F</t>
  </si>
  <si>
    <t>Requerimientos, priori INV G</t>
  </si>
  <si>
    <t>Requerimientos, priori INV E</t>
  </si>
  <si>
    <t>Inv E</t>
  </si>
  <si>
    <t>I01</t>
  </si>
  <si>
    <t>I02</t>
  </si>
  <si>
    <t>I03</t>
  </si>
  <si>
    <t>I04</t>
  </si>
  <si>
    <t>I05</t>
  </si>
  <si>
    <t>I06</t>
  </si>
  <si>
    <t>I07</t>
  </si>
  <si>
    <t>I10</t>
  </si>
  <si>
    <t>I13</t>
  </si>
  <si>
    <t>R1-1</t>
  </si>
  <si>
    <t>R1-2</t>
  </si>
  <si>
    <t>R1-3</t>
  </si>
  <si>
    <t>R2-1</t>
  </si>
  <si>
    <t>R2-2</t>
  </si>
  <si>
    <t>R3-1</t>
  </si>
  <si>
    <t>R3-2</t>
  </si>
  <si>
    <t>R4-1</t>
  </si>
  <si>
    <t>R4-2</t>
  </si>
  <si>
    <t>R5-1</t>
  </si>
  <si>
    <t>R6-1</t>
  </si>
  <si>
    <t>R6-2</t>
  </si>
  <si>
    <t>R7-1</t>
  </si>
  <si>
    <t>Máximo valor</t>
  </si>
  <si>
    <t>Mínimo valor</t>
  </si>
  <si>
    <t>Valor intermedio</t>
  </si>
  <si>
    <t>I08</t>
  </si>
  <si>
    <t>I09</t>
  </si>
  <si>
    <t>I11</t>
  </si>
  <si>
    <t>I12</t>
  </si>
  <si>
    <t>I14</t>
  </si>
  <si>
    <t>I15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</si>
</sst>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0" borderId="1" xfId="0" applyBorder="1"/>
    <xf numFmtId="0" fontId="0" fillId="5" borderId="1" xfId="0" applyFill="1" applyBorder="1"/>
    <xf numFmtId="0" fontId="0" fillId="6" borderId="1" xfId="0" applyFill="1" applyBorder="1"/>
    <xf numFmtId="2" fontId="0" fillId="0" borderId="1" xfId="0" applyNumberFormat="1" applyBorder="1"/>
    <xf numFmtId="0" fontId="2" fillId="0" borderId="1" xfId="0" applyFont="1" applyBorder="1" applyAlignment="1">
      <alignment horizontal="left" vertical="center" wrapText="1"/>
    </xf>
    <xf numFmtId="2" fontId="0" fillId="3" borderId="1" xfId="0" applyNumberFormat="1" applyFill="1" applyBorder="1" applyAlignment="1">
      <alignment horizontal="center" vertical="center"/>
    </xf>
    <xf numFmtId="2" fontId="0" fillId="5" borderId="1" xfId="0" applyNumberFormat="1" applyFill="1" applyBorder="1"/>
    <xf numFmtId="12" fontId="0" fillId="0" borderId="1" xfId="0" applyNumberFormat="1" applyBorder="1"/>
    <xf numFmtId="12" fontId="0" fillId="5" borderId="1" xfId="0" applyNumberFormat="1" applyFill="1" applyBorder="1"/>
    <xf numFmtId="12" fontId="0" fillId="0" borderId="1" xfId="1" applyNumberFormat="1" applyFont="1" applyBorder="1"/>
    <xf numFmtId="2" fontId="0" fillId="7" borderId="1" xfId="0" applyNumberFormat="1" applyFill="1" applyBorder="1"/>
    <xf numFmtId="43" fontId="0" fillId="3" borderId="1" xfId="1" applyFont="1" applyFill="1" applyBorder="1" applyAlignment="1"/>
    <xf numFmtId="0" fontId="2" fillId="0" borderId="0" xfId="0" applyFont="1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2" fontId="2" fillId="0" borderId="2" xfId="0" applyNumberFormat="1" applyFont="1" applyBorder="1"/>
    <xf numFmtId="2" fontId="0" fillId="0" borderId="0" xfId="0" applyNumberFormat="1"/>
    <xf numFmtId="0" fontId="0" fillId="8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2" fontId="0" fillId="9" borderId="1" xfId="0" applyNumberFormat="1" applyFill="1" applyBorder="1" applyAlignment="1">
      <alignment horizontal="center" vertical="center"/>
    </xf>
    <xf numFmtId="12" fontId="0" fillId="0" borderId="1" xfId="0" applyNumberFormat="1" applyBorder="1" applyAlignment="1">
      <alignment horizontal="center" vertical="center"/>
    </xf>
    <xf numFmtId="12" fontId="0" fillId="5" borderId="1" xfId="0" applyNumberFormat="1" applyFill="1" applyBorder="1" applyAlignment="1">
      <alignment horizontal="center" vertical="center"/>
    </xf>
    <xf numFmtId="2" fontId="0" fillId="6" borderId="1" xfId="0" applyNumberFormat="1" applyFill="1" applyBorder="1"/>
    <xf numFmtId="12" fontId="0" fillId="0" borderId="3" xfId="0" applyNumberFormat="1" applyBorder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5" fillId="0" borderId="1" xfId="0" applyFont="1" applyBorder="1"/>
    <xf numFmtId="0" fontId="5" fillId="5" borderId="1" xfId="0" applyFont="1" applyFill="1" applyBorder="1"/>
    <xf numFmtId="2" fontId="5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12" fontId="5" fillId="0" borderId="1" xfId="0" applyNumberFormat="1" applyFont="1" applyBorder="1"/>
    <xf numFmtId="12" fontId="5" fillId="5" borderId="1" xfId="0" applyNumberFormat="1" applyFont="1" applyFill="1" applyBorder="1"/>
    <xf numFmtId="12" fontId="5" fillId="0" borderId="1" xfId="1" applyNumberFormat="1" applyFont="1" applyBorder="1"/>
    <xf numFmtId="43" fontId="5" fillId="3" borderId="1" xfId="1" applyFont="1" applyFill="1" applyBorder="1" applyAlignment="1"/>
    <xf numFmtId="0" fontId="6" fillId="0" borderId="0" xfId="0" applyFont="1" applyAlignment="1">
      <alignment horizontal="left" vertical="center" wrapText="1"/>
    </xf>
    <xf numFmtId="2" fontId="5" fillId="0" borderId="0" xfId="0" applyNumberFormat="1" applyFont="1" applyAlignment="1">
      <alignment horizontal="center" vertical="center"/>
    </xf>
    <xf numFmtId="2" fontId="6" fillId="0" borderId="2" xfId="0" applyNumberFormat="1" applyFont="1" applyBorder="1"/>
    <xf numFmtId="2" fontId="5" fillId="0" borderId="0" xfId="0" applyNumberFormat="1" applyFont="1"/>
    <xf numFmtId="0" fontId="5" fillId="8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2" fontId="5" fillId="9" borderId="1" xfId="0" applyNumberFormat="1" applyFont="1" applyFill="1" applyBorder="1" applyAlignment="1">
      <alignment horizontal="center" vertical="center"/>
    </xf>
    <xf numFmtId="12" fontId="5" fillId="0" borderId="0" xfId="0" applyNumberFormat="1" applyFont="1"/>
    <xf numFmtId="0" fontId="6" fillId="0" borderId="0" xfId="0" applyFont="1" applyAlignment="1">
      <alignment horizontal="left" vertical="center"/>
    </xf>
    <xf numFmtId="12" fontId="5" fillId="10" borderId="1" xfId="0" applyNumberFormat="1" applyFont="1" applyFill="1" applyBorder="1"/>
    <xf numFmtId="2" fontId="5" fillId="11" borderId="1" xfId="0" applyNumberFormat="1" applyFont="1" applyFill="1" applyBorder="1"/>
    <xf numFmtId="0" fontId="4" fillId="12" borderId="1" xfId="0" applyFont="1" applyFill="1" applyBorder="1" applyAlignment="1">
      <alignment vertical="center" wrapText="1"/>
    </xf>
    <xf numFmtId="2" fontId="5" fillId="13" borderId="1" xfId="0" applyNumberFormat="1" applyFont="1" applyFill="1" applyBorder="1"/>
    <xf numFmtId="2" fontId="5" fillId="14" borderId="1" xfId="0" applyNumberFormat="1" applyFont="1" applyFill="1" applyBorder="1"/>
    <xf numFmtId="0" fontId="5" fillId="10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BB452"/>
  <sheetViews>
    <sheetView showGridLines="0" tabSelected="1" zoomScale="85" zoomScaleNormal="85" workbookViewId="0">
      <selection activeCell="P4" sqref="P4"/>
    </sheetView>
  </sheetViews>
  <sheetFormatPr baseColWidth="10" defaultColWidth="11.5703125" defaultRowHeight="14.25" x14ac:dyDescent="0.2"/>
  <cols>
    <col min="1" max="1" width="8.5703125" style="30" customWidth="1"/>
    <col min="2" max="2" width="16.7109375" style="30" customWidth="1"/>
    <col min="3" max="4" width="8.28515625" style="30" bestFit="1" customWidth="1"/>
    <col min="5" max="16" width="8.7109375" style="30" bestFit="1" customWidth="1"/>
    <col min="17" max="17" width="12.85546875" style="30" customWidth="1"/>
    <col min="18" max="24" width="11.5703125" style="30"/>
    <col min="25" max="25" width="21.28515625" style="30" customWidth="1"/>
    <col min="26" max="16384" width="11.5703125" style="30"/>
  </cols>
  <sheetData>
    <row r="1" spans="2:54" ht="45" x14ac:dyDescent="0.2">
      <c r="B1" s="28" t="s">
        <v>0</v>
      </c>
      <c r="C1" s="53" t="str">
        <f>+$B$2</f>
        <v>I01</v>
      </c>
      <c r="D1" s="53" t="str">
        <f>+$B$3</f>
        <v>I02</v>
      </c>
      <c r="E1" s="53" t="str">
        <f>+$B$4</f>
        <v>I03</v>
      </c>
      <c r="F1" s="53" t="str">
        <f>+$B$5</f>
        <v>I04</v>
      </c>
      <c r="G1" s="53" t="str">
        <f>+$B$6</f>
        <v>I05</v>
      </c>
      <c r="H1" s="53" t="str">
        <f>+$B$7</f>
        <v>I06</v>
      </c>
      <c r="I1" s="53" t="str">
        <f>+$B$8</f>
        <v>I07</v>
      </c>
      <c r="J1" s="53" t="str">
        <f>+$B$9</f>
        <v>I08</v>
      </c>
      <c r="K1" s="53" t="str">
        <f>+$B$10</f>
        <v>I09</v>
      </c>
      <c r="L1" s="53" t="str">
        <f>+$B$11</f>
        <v>I10</v>
      </c>
      <c r="M1" s="53" t="str">
        <f>+$B$12</f>
        <v>I11</v>
      </c>
      <c r="N1" s="53" t="str">
        <f>+$B$13</f>
        <v>I12</v>
      </c>
      <c r="O1" s="53" t="str">
        <f>+$B$14</f>
        <v>I13</v>
      </c>
      <c r="P1" s="53" t="str">
        <f>+$B$15</f>
        <v>I14</v>
      </c>
      <c r="Q1" s="53" t="e">
        <f>+#REF!</f>
        <v>#REF!</v>
      </c>
      <c r="R1" s="29" t="s">
        <v>7</v>
      </c>
      <c r="S1" s="29" t="s">
        <v>8</v>
      </c>
      <c r="Y1" s="31" t="s">
        <v>9</v>
      </c>
      <c r="Z1" s="29" t="str">
        <f>+$B2</f>
        <v>I01</v>
      </c>
      <c r="AA1" s="29" t="str">
        <f>+$B3</f>
        <v>I02</v>
      </c>
      <c r="AB1" s="29" t="str">
        <f>+$B4</f>
        <v>I03</v>
      </c>
      <c r="AC1" s="29" t="str">
        <f>+$B5</f>
        <v>I04</v>
      </c>
      <c r="AD1" s="29" t="str">
        <f>+$B6</f>
        <v>I05</v>
      </c>
      <c r="AE1" s="29" t="str">
        <f>+$B7</f>
        <v>I06</v>
      </c>
      <c r="AF1" s="29" t="str">
        <f>+$B8</f>
        <v>I07</v>
      </c>
      <c r="AG1" s="29" t="str">
        <f>+$B9</f>
        <v>I08</v>
      </c>
      <c r="AH1" s="29" t="str">
        <f>+$B10</f>
        <v>I09</v>
      </c>
      <c r="AI1" s="29" t="str">
        <f>+$B11</f>
        <v>I10</v>
      </c>
      <c r="AJ1" s="29" t="str">
        <f>+$B12</f>
        <v>I11</v>
      </c>
      <c r="AK1" s="29" t="str">
        <f>+$B13</f>
        <v>I12</v>
      </c>
      <c r="AL1" s="29" t="str">
        <f>+$B14</f>
        <v>I13</v>
      </c>
      <c r="AM1" s="29" t="str">
        <f>+$B15</f>
        <v>I14</v>
      </c>
      <c r="AN1" s="29" t="e">
        <f>+#REF!</f>
        <v>#REF!</v>
      </c>
      <c r="AO1" s="29" t="e">
        <f>+#REF!</f>
        <v>#REF!</v>
      </c>
      <c r="AP1" s="29" t="e">
        <f>+#REF!</f>
        <v>#REF!</v>
      </c>
      <c r="AQ1" s="29" t="e">
        <f>+#REF!</f>
        <v>#REF!</v>
      </c>
      <c r="AR1" s="29" t="e">
        <f>+#REF!</f>
        <v>#REF!</v>
      </c>
      <c r="AS1" s="29" t="e">
        <f>+#REF!</f>
        <v>#REF!</v>
      </c>
      <c r="AT1" s="29" t="e">
        <f>+#REF!</f>
        <v>#REF!</v>
      </c>
      <c r="AU1" s="29" t="e">
        <f>+#REF!</f>
        <v>#REF!</v>
      </c>
      <c r="AV1" s="29" t="e">
        <f>+#REF!</f>
        <v>#REF!</v>
      </c>
      <c r="AW1" s="29" t="e">
        <f>+#REF!</f>
        <v>#REF!</v>
      </c>
      <c r="AX1" s="29" t="e">
        <f>+#REF!</f>
        <v>#REF!</v>
      </c>
      <c r="AY1" s="29" t="e">
        <f>+#REF!</f>
        <v>#REF!</v>
      </c>
      <c r="AZ1" s="29" t="e">
        <f>+#REF!</f>
        <v>#REF!</v>
      </c>
      <c r="BA1" s="29" t="s">
        <v>7</v>
      </c>
      <c r="BB1" s="29" t="s">
        <v>8</v>
      </c>
    </row>
    <row r="2" spans="2:54" ht="15" x14ac:dyDescent="0.2">
      <c r="B2" s="29" t="s">
        <v>33</v>
      </c>
      <c r="C2" s="32"/>
      <c r="D2" s="39">
        <v>1</v>
      </c>
      <c r="E2" s="33">
        <v>1</v>
      </c>
      <c r="F2" s="33">
        <v>1</v>
      </c>
      <c r="G2" s="33">
        <v>1</v>
      </c>
      <c r="H2" s="34">
        <v>1</v>
      </c>
      <c r="I2" s="39">
        <v>1</v>
      </c>
      <c r="J2" s="33">
        <v>1</v>
      </c>
      <c r="K2" s="39">
        <v>1</v>
      </c>
      <c r="L2" s="39">
        <v>1</v>
      </c>
      <c r="M2" s="39">
        <v>5</v>
      </c>
      <c r="N2" s="39">
        <v>0.2</v>
      </c>
      <c r="O2" s="39">
        <v>5</v>
      </c>
      <c r="P2" s="40">
        <v>10</v>
      </c>
      <c r="Q2" s="39">
        <v>5</v>
      </c>
      <c r="R2" s="35">
        <f>IFERROR(SUM(D2:Q2),"")</f>
        <v>34.200000000000003</v>
      </c>
      <c r="S2" s="35">
        <f>+IFERROR(R2/$R$17,"")</f>
        <v>0.30481283422459893</v>
      </c>
      <c r="Y2" s="36" t="str">
        <f>+B23</f>
        <v>R1-1</v>
      </c>
      <c r="Z2" s="37">
        <f>+S2*Q23</f>
        <v>2.4756372322810062E-2</v>
      </c>
      <c r="AA2" s="37" t="e">
        <f>+S3*Q39</f>
        <v>#VALUE!</v>
      </c>
      <c r="AB2" s="37" t="e">
        <f>+S4*Q55</f>
        <v>#VALUE!</v>
      </c>
      <c r="AC2" s="37" t="e">
        <f>+S5*Q71</f>
        <v>#VALUE!</v>
      </c>
      <c r="AD2" s="37" t="e">
        <f>+S6*Q87</f>
        <v>#VALUE!</v>
      </c>
      <c r="AE2" s="37" t="e">
        <f>+S7*Q103</f>
        <v>#VALUE!</v>
      </c>
      <c r="AF2" s="37" t="e">
        <f>+S8*Q119</f>
        <v>#VALUE!</v>
      </c>
      <c r="AG2" s="37" t="e">
        <f>+$S$9*Q135</f>
        <v>#VALUE!</v>
      </c>
      <c r="AH2" s="37" t="e">
        <f>+$S$10*Q151</f>
        <v>#VALUE!</v>
      </c>
      <c r="AI2" s="37" t="e">
        <f>+$S$11*Q167</f>
        <v>#VALUE!</v>
      </c>
      <c r="AJ2" s="37" t="e">
        <f>+$S$12*Q183</f>
        <v>#VALUE!</v>
      </c>
      <c r="AK2" s="37" t="e">
        <f>+$S$13*Q199</f>
        <v>#VALUE!</v>
      </c>
      <c r="AL2" s="37" t="e">
        <f>+$S$14*Q215</f>
        <v>#VALUE!</v>
      </c>
      <c r="AM2" s="37" t="e">
        <f>+$S$15*Q231</f>
        <v>#VALUE!</v>
      </c>
      <c r="AN2" s="37" t="e">
        <f>+#REF!*Q247</f>
        <v>#REF!</v>
      </c>
      <c r="AO2" s="37" t="e">
        <f>+#REF!*Q263</f>
        <v>#REF!</v>
      </c>
      <c r="AP2" s="37" t="e">
        <f>+#REF!*Q279</f>
        <v>#REF!</v>
      </c>
      <c r="AQ2" s="37" t="e">
        <f>+#REF!*Q295</f>
        <v>#REF!</v>
      </c>
      <c r="AR2" s="37" t="e">
        <f>+#REF!*Q311</f>
        <v>#REF!</v>
      </c>
      <c r="AS2" s="37" t="e">
        <f>+#REF!*Q327</f>
        <v>#REF!</v>
      </c>
      <c r="AT2" s="37" t="e">
        <f>+#REF!*Q343</f>
        <v>#REF!</v>
      </c>
      <c r="AU2" s="37" t="e">
        <f>+#REF!*Q359</f>
        <v>#REF!</v>
      </c>
      <c r="AV2" s="37" t="e">
        <f>+#REF!*Q375</f>
        <v>#REF!</v>
      </c>
      <c r="AW2" s="37" t="e">
        <f>+#REF!*Q391</f>
        <v>#REF!</v>
      </c>
      <c r="AX2" s="37" t="e">
        <f>+#REF!*Q407</f>
        <v>#REF!</v>
      </c>
      <c r="AY2" s="37" t="e">
        <f>+#REF!*Q423</f>
        <v>#REF!</v>
      </c>
      <c r="AZ2" s="37" t="e">
        <f>+#REF!*Q439</f>
        <v>#REF!</v>
      </c>
      <c r="BA2" s="35" t="e">
        <f t="shared" ref="BA2:BA14" si="0">SUM(Z2:AZ2)</f>
        <v>#VALUE!</v>
      </c>
      <c r="BB2" s="35" t="e">
        <f t="shared" ref="BB2:BB11" si="1">+BA2/$BA$15</f>
        <v>#VALUE!</v>
      </c>
    </row>
    <row r="3" spans="2:54" ht="15" x14ac:dyDescent="0.2">
      <c r="B3" s="29" t="s">
        <v>34</v>
      </c>
      <c r="C3" s="51">
        <f>1/$D$2</f>
        <v>1</v>
      </c>
      <c r="D3" s="32"/>
      <c r="E3" s="38">
        <v>1</v>
      </c>
      <c r="F3" s="38">
        <v>10</v>
      </c>
      <c r="G3" s="38">
        <v>1</v>
      </c>
      <c r="H3" s="39">
        <v>5</v>
      </c>
      <c r="I3" s="40">
        <v>5</v>
      </c>
      <c r="J3" s="40">
        <v>5</v>
      </c>
      <c r="K3" s="39">
        <v>5</v>
      </c>
      <c r="L3" s="39">
        <v>5</v>
      </c>
      <c r="M3" s="39">
        <v>10</v>
      </c>
      <c r="N3" s="39">
        <v>10</v>
      </c>
      <c r="O3" s="39">
        <v>5</v>
      </c>
      <c r="P3" s="39">
        <v>10</v>
      </c>
      <c r="Q3" s="39">
        <v>5</v>
      </c>
      <c r="R3" s="35">
        <f t="shared" ref="R3:R16" si="2">IFERROR(SUM(D3:Q3),"")</f>
        <v>77</v>
      </c>
      <c r="S3" s="35">
        <f t="shared" ref="S3:S16" si="3">+IFERROR(R3/$R$17,"")</f>
        <v>0.68627450980392157</v>
      </c>
      <c r="U3" s="30" t="s">
        <v>11</v>
      </c>
      <c r="Y3" s="36" t="str">
        <f>+B24</f>
        <v>R1-2</v>
      </c>
      <c r="Z3" s="37">
        <f>+S2*Q24</f>
        <v>6.9627297157903306E-2</v>
      </c>
      <c r="AA3" s="37" t="e">
        <f>+S3*Q40</f>
        <v>#VALUE!</v>
      </c>
      <c r="AB3" s="37" t="e">
        <f>+S4*Q56</f>
        <v>#VALUE!</v>
      </c>
      <c r="AC3" s="37" t="e">
        <f>+S5*Q72</f>
        <v>#VALUE!</v>
      </c>
      <c r="AD3" s="37" t="e">
        <f>+S6*Q88</f>
        <v>#VALUE!</v>
      </c>
      <c r="AE3" s="37" t="e">
        <f>+S7*Q104</f>
        <v>#VALUE!</v>
      </c>
      <c r="AF3" s="37" t="e">
        <f>+S8*Q120</f>
        <v>#VALUE!</v>
      </c>
      <c r="AG3" s="37" t="e">
        <f>+$S$9*Q136</f>
        <v>#VALUE!</v>
      </c>
      <c r="AH3" s="37" t="e">
        <f>+$S$10*Q152</f>
        <v>#VALUE!</v>
      </c>
      <c r="AI3" s="37" t="e">
        <f>+$S$11*Q168</f>
        <v>#VALUE!</v>
      </c>
      <c r="AJ3" s="37" t="e">
        <f>+$S$12*Q184</f>
        <v>#VALUE!</v>
      </c>
      <c r="AK3" s="37" t="e">
        <f>+$S$13*Q200</f>
        <v>#VALUE!</v>
      </c>
      <c r="AL3" s="37" t="e">
        <f>+$S$14*Q216</f>
        <v>#VALUE!</v>
      </c>
      <c r="AM3" s="37" t="e">
        <f>+$S$15*Q232</f>
        <v>#VALUE!</v>
      </c>
      <c r="AN3" s="37" t="e">
        <f>+#REF!*Q248</f>
        <v>#REF!</v>
      </c>
      <c r="AO3" s="37" t="e">
        <f>+#REF!*Q264</f>
        <v>#REF!</v>
      </c>
      <c r="AP3" s="37" t="e">
        <f>+#REF!*Q280</f>
        <v>#REF!</v>
      </c>
      <c r="AQ3" s="37" t="e">
        <f>+#REF!*Q296</f>
        <v>#REF!</v>
      </c>
      <c r="AR3" s="37" t="e">
        <f>+#REF!*Q312</f>
        <v>#REF!</v>
      </c>
      <c r="AS3" s="37" t="e">
        <f>+#REF!*Q328</f>
        <v>#REF!</v>
      </c>
      <c r="AT3" s="37" t="e">
        <f>+#REF!*Q344</f>
        <v>#REF!</v>
      </c>
      <c r="AU3" s="37" t="e">
        <f>+#REF!*Q360</f>
        <v>#REF!</v>
      </c>
      <c r="AV3" s="37" t="e">
        <f>+#REF!*Q376</f>
        <v>#REF!</v>
      </c>
      <c r="AW3" s="37" t="e">
        <f>+#REF!*Q392</f>
        <v>#REF!</v>
      </c>
      <c r="AX3" s="37" t="e">
        <f>+#REF!*Q408</f>
        <v>#REF!</v>
      </c>
      <c r="AY3" s="37" t="e">
        <f>+#REF!*Q424</f>
        <v>#REF!</v>
      </c>
      <c r="AZ3" s="37" t="e">
        <f>+#REF!*Q440</f>
        <v>#REF!</v>
      </c>
      <c r="BA3" s="35" t="e">
        <f t="shared" si="0"/>
        <v>#VALUE!</v>
      </c>
      <c r="BB3" s="35" t="e">
        <f t="shared" si="1"/>
        <v>#VALUE!</v>
      </c>
    </row>
    <row r="4" spans="2:54" ht="15" x14ac:dyDescent="0.2">
      <c r="B4" s="29" t="s">
        <v>35</v>
      </c>
      <c r="C4" s="51">
        <f>1/$E$2</f>
        <v>1</v>
      </c>
      <c r="D4" s="51">
        <f>1/$E$3</f>
        <v>1</v>
      </c>
      <c r="E4" s="32"/>
      <c r="F4" s="38"/>
      <c r="G4" s="38"/>
      <c r="H4" s="39"/>
      <c r="I4" s="38"/>
      <c r="J4" s="38"/>
      <c r="K4" s="39"/>
      <c r="L4" s="39"/>
      <c r="M4" s="39"/>
      <c r="N4" s="39"/>
      <c r="O4" s="39"/>
      <c r="P4" s="39"/>
      <c r="Q4" s="39"/>
      <c r="R4" s="35">
        <f t="shared" si="2"/>
        <v>1</v>
      </c>
      <c r="S4" s="35">
        <f t="shared" si="3"/>
        <v>8.9126559714795012E-3</v>
      </c>
      <c r="U4" s="30" t="s">
        <v>13</v>
      </c>
      <c r="Y4" s="36" t="str">
        <f>+B25</f>
        <v>R1-3</v>
      </c>
      <c r="Z4" s="37">
        <f>+S2*Q25</f>
        <v>1.5472732701756291E-2</v>
      </c>
      <c r="AA4" s="37" t="e">
        <f>+S3*Q41</f>
        <v>#VALUE!</v>
      </c>
      <c r="AB4" s="37" t="e">
        <f>+S4*Q57</f>
        <v>#VALUE!</v>
      </c>
      <c r="AC4" s="37" t="e">
        <f>+S5*Q73</f>
        <v>#VALUE!</v>
      </c>
      <c r="AD4" s="37" t="e">
        <f>+S6*Q89</f>
        <v>#VALUE!</v>
      </c>
      <c r="AE4" s="37" t="e">
        <f>+S7*Q105</f>
        <v>#VALUE!</v>
      </c>
      <c r="AF4" s="37" t="e">
        <f>+S8*Q121</f>
        <v>#VALUE!</v>
      </c>
      <c r="AG4" s="37" t="e">
        <f>+$S$9*Q137</f>
        <v>#VALUE!</v>
      </c>
      <c r="AH4" s="37" t="e">
        <f>+$S$10*Q153</f>
        <v>#VALUE!</v>
      </c>
      <c r="AI4" s="37" t="e">
        <f>+$S$11*Q169</f>
        <v>#VALUE!</v>
      </c>
      <c r="AJ4" s="37" t="e">
        <f>+$S$12*Q185</f>
        <v>#VALUE!</v>
      </c>
      <c r="AK4" s="37" t="e">
        <f>+$S$13*Q201</f>
        <v>#VALUE!</v>
      </c>
      <c r="AL4" s="37" t="e">
        <f>+$S$14*Q217</f>
        <v>#VALUE!</v>
      </c>
      <c r="AM4" s="37" t="e">
        <f>+$S$15*Q233</f>
        <v>#VALUE!</v>
      </c>
      <c r="AN4" s="37" t="e">
        <f>+#REF!*Q249</f>
        <v>#REF!</v>
      </c>
      <c r="AO4" s="37" t="e">
        <f>+#REF!*Q265</f>
        <v>#REF!</v>
      </c>
      <c r="AP4" s="37" t="e">
        <f>+#REF!*Q281</f>
        <v>#REF!</v>
      </c>
      <c r="AQ4" s="37" t="e">
        <f>+#REF!*Q297</f>
        <v>#REF!</v>
      </c>
      <c r="AR4" s="37" t="e">
        <f>+#REF!*Q313</f>
        <v>#REF!</v>
      </c>
      <c r="AS4" s="37" t="e">
        <f>+#REF!*Q329</f>
        <v>#REF!</v>
      </c>
      <c r="AT4" s="37" t="e">
        <f>+#REF!*Q345</f>
        <v>#REF!</v>
      </c>
      <c r="AU4" s="37" t="e">
        <f>+#REF!*Q361</f>
        <v>#REF!</v>
      </c>
      <c r="AV4" s="37" t="e">
        <f>+#REF!*Q377</f>
        <v>#REF!</v>
      </c>
      <c r="AW4" s="37" t="e">
        <f>+#REF!*Q393</f>
        <v>#REF!</v>
      </c>
      <c r="AX4" s="37" t="e">
        <f>+#REF!*Q409</f>
        <v>#REF!</v>
      </c>
      <c r="AY4" s="37" t="e">
        <f>+#REF!*Q425</f>
        <v>#REF!</v>
      </c>
      <c r="AZ4" s="37" t="e">
        <f>+#REF!*Q441</f>
        <v>#REF!</v>
      </c>
      <c r="BA4" s="35" t="e">
        <f t="shared" si="0"/>
        <v>#VALUE!</v>
      </c>
      <c r="BB4" s="35" t="e">
        <f t="shared" si="1"/>
        <v>#VALUE!</v>
      </c>
    </row>
    <row r="5" spans="2:54" ht="15" x14ac:dyDescent="0.2">
      <c r="B5" s="29" t="s">
        <v>36</v>
      </c>
      <c r="C5" s="51">
        <f>1/$F$2</f>
        <v>1</v>
      </c>
      <c r="D5" s="51">
        <f>1/$F$3</f>
        <v>0.1</v>
      </c>
      <c r="E5" s="51" t="e">
        <f>1/$F$4</f>
        <v>#DIV/0!</v>
      </c>
      <c r="F5" s="32"/>
      <c r="G5" s="38"/>
      <c r="H5" s="39"/>
      <c r="I5" s="38"/>
      <c r="J5" s="38"/>
      <c r="K5" s="39"/>
      <c r="L5" s="39"/>
      <c r="M5" s="39"/>
      <c r="N5" s="39"/>
      <c r="O5" s="39"/>
      <c r="P5" s="39"/>
      <c r="Q5" s="39"/>
      <c r="R5" s="35" t="str">
        <f t="shared" si="2"/>
        <v/>
      </c>
      <c r="S5" s="35" t="str">
        <f t="shared" si="3"/>
        <v/>
      </c>
      <c r="U5" s="30" t="s">
        <v>15</v>
      </c>
      <c r="Y5" s="36" t="str">
        <f>+B26</f>
        <v>R2-1</v>
      </c>
      <c r="Z5" s="37">
        <f>+S2*Q26</f>
        <v>2.0630310269008387E-2</v>
      </c>
      <c r="AA5" s="37" t="e">
        <f>+S3*Q42</f>
        <v>#VALUE!</v>
      </c>
      <c r="AB5" s="37" t="e">
        <f>+S4*Q58</f>
        <v>#VALUE!</v>
      </c>
      <c r="AC5" s="37" t="e">
        <f>+S5*Q74</f>
        <v>#VALUE!</v>
      </c>
      <c r="AD5" s="37" t="e">
        <f>+S6*Q90</f>
        <v>#VALUE!</v>
      </c>
      <c r="AE5" s="37" t="e">
        <f>+S7*Q106</f>
        <v>#VALUE!</v>
      </c>
      <c r="AF5" s="37" t="e">
        <f>+S8*Q122</f>
        <v>#VALUE!</v>
      </c>
      <c r="AG5" s="37" t="e">
        <f>+$S$9*Q138</f>
        <v>#VALUE!</v>
      </c>
      <c r="AH5" s="37" t="e">
        <f>+$S$10*Q154</f>
        <v>#VALUE!</v>
      </c>
      <c r="AI5" s="37" t="e">
        <f>+$S$11*Q170</f>
        <v>#VALUE!</v>
      </c>
      <c r="AJ5" s="37" t="e">
        <f>+$S$12*Q186</f>
        <v>#VALUE!</v>
      </c>
      <c r="AK5" s="37" t="e">
        <f>+$S$13*Q202</f>
        <v>#VALUE!</v>
      </c>
      <c r="AL5" s="37" t="e">
        <f>+$S$14*Q218</f>
        <v>#VALUE!</v>
      </c>
      <c r="AM5" s="37" t="e">
        <f>+$S$15*Q234</f>
        <v>#VALUE!</v>
      </c>
      <c r="AN5" s="37" t="e">
        <f>+#REF!*Q250</f>
        <v>#REF!</v>
      </c>
      <c r="AO5" s="37" t="e">
        <f>+#REF!*Q266</f>
        <v>#REF!</v>
      </c>
      <c r="AP5" s="37" t="e">
        <f>+#REF!*Q282</f>
        <v>#REF!</v>
      </c>
      <c r="AQ5" s="37" t="e">
        <f>+#REF!*Q298</f>
        <v>#REF!</v>
      </c>
      <c r="AR5" s="37" t="e">
        <f>+#REF!*Q314</f>
        <v>#REF!</v>
      </c>
      <c r="AS5" s="37" t="e">
        <f>+#REF!*Q330</f>
        <v>#REF!</v>
      </c>
      <c r="AT5" s="37" t="e">
        <f>+#REF!*Q346</f>
        <v>#REF!</v>
      </c>
      <c r="AU5" s="37" t="e">
        <f>+#REF!*Q362</f>
        <v>#REF!</v>
      </c>
      <c r="AV5" s="37" t="e">
        <f>+#REF!*Q378</f>
        <v>#REF!</v>
      </c>
      <c r="AW5" s="37" t="e">
        <f>+#REF!*Q394</f>
        <v>#REF!</v>
      </c>
      <c r="AX5" s="37" t="e">
        <f>+#REF!*Q410</f>
        <v>#REF!</v>
      </c>
      <c r="AY5" s="37" t="e">
        <f>+#REF!*Q426</f>
        <v>#REF!</v>
      </c>
      <c r="AZ5" s="37" t="e">
        <f>+#REF!*Q442</f>
        <v>#REF!</v>
      </c>
      <c r="BA5" s="35" t="e">
        <f t="shared" si="0"/>
        <v>#VALUE!</v>
      </c>
      <c r="BB5" s="35" t="e">
        <f t="shared" si="1"/>
        <v>#VALUE!</v>
      </c>
    </row>
    <row r="6" spans="2:54" ht="15" x14ac:dyDescent="0.2">
      <c r="B6" s="29" t="s">
        <v>37</v>
      </c>
      <c r="C6" s="51">
        <f>1/$G$2</f>
        <v>1</v>
      </c>
      <c r="D6" s="51">
        <f>1/$G$3</f>
        <v>1</v>
      </c>
      <c r="E6" s="51" t="e">
        <f>1/$G$4</f>
        <v>#DIV/0!</v>
      </c>
      <c r="F6" s="56" t="e">
        <f>1/$G$5</f>
        <v>#DIV/0!</v>
      </c>
      <c r="G6" s="32"/>
      <c r="H6" s="39"/>
      <c r="I6" s="38"/>
      <c r="J6" s="38"/>
      <c r="K6" s="39"/>
      <c r="L6" s="39"/>
      <c r="M6" s="39"/>
      <c r="N6" s="39"/>
      <c r="O6" s="39"/>
      <c r="P6" s="39"/>
      <c r="Q6" s="39"/>
      <c r="R6" s="35" t="str">
        <f t="shared" si="2"/>
        <v/>
      </c>
      <c r="S6" s="35" t="str">
        <f t="shared" si="3"/>
        <v/>
      </c>
      <c r="U6" s="30" t="s">
        <v>17</v>
      </c>
      <c r="Y6" s="36" t="str">
        <f>+B27</f>
        <v>R2-2</v>
      </c>
      <c r="Z6" s="37">
        <f>+S2*Q27</f>
        <v>2.7077282228073509E-2</v>
      </c>
      <c r="AA6" s="37" t="e">
        <f>+S3*Q43</f>
        <v>#VALUE!</v>
      </c>
      <c r="AB6" s="37" t="e">
        <f>+S4*Q59</f>
        <v>#VALUE!</v>
      </c>
      <c r="AC6" s="37" t="e">
        <f>+S5*Q75</f>
        <v>#VALUE!</v>
      </c>
      <c r="AD6" s="37" t="e">
        <f>+S6*Q91</f>
        <v>#VALUE!</v>
      </c>
      <c r="AE6" s="37" t="e">
        <f>+S7*Q107</f>
        <v>#VALUE!</v>
      </c>
      <c r="AF6" s="37" t="e">
        <f>+S8*Q123</f>
        <v>#VALUE!</v>
      </c>
      <c r="AG6" s="37" t="e">
        <f>+$S$9*Q139</f>
        <v>#VALUE!</v>
      </c>
      <c r="AH6" s="37" t="e">
        <f>+$S$10*Q155</f>
        <v>#VALUE!</v>
      </c>
      <c r="AI6" s="37" t="e">
        <f>+$S$11*Q171</f>
        <v>#VALUE!</v>
      </c>
      <c r="AJ6" s="37" t="e">
        <f>+$S$12*Q187</f>
        <v>#VALUE!</v>
      </c>
      <c r="AK6" s="37" t="e">
        <f>+$S$13*Q203</f>
        <v>#VALUE!</v>
      </c>
      <c r="AL6" s="37" t="e">
        <f>+$S$14*Q219</f>
        <v>#VALUE!</v>
      </c>
      <c r="AM6" s="37" t="e">
        <f>+$S$15*Q235</f>
        <v>#VALUE!</v>
      </c>
      <c r="AN6" s="37" t="e">
        <f>+#REF!*Q251</f>
        <v>#REF!</v>
      </c>
      <c r="AO6" s="37" t="e">
        <f>+#REF!*Q267</f>
        <v>#REF!</v>
      </c>
      <c r="AP6" s="37" t="e">
        <f>+#REF!*Q283</f>
        <v>#REF!</v>
      </c>
      <c r="AQ6" s="37" t="e">
        <f>+#REF!*Q299</f>
        <v>#REF!</v>
      </c>
      <c r="AR6" s="37" t="e">
        <f>+#REF!*Q315</f>
        <v>#REF!</v>
      </c>
      <c r="AS6" s="37" t="e">
        <f>+#REF!*Q331</f>
        <v>#REF!</v>
      </c>
      <c r="AT6" s="37" t="e">
        <f>+#REF!*Q347</f>
        <v>#REF!</v>
      </c>
      <c r="AU6" s="37" t="e">
        <f>+#REF!*Q363</f>
        <v>#REF!</v>
      </c>
      <c r="AV6" s="37" t="e">
        <f>+#REF!*Q379</f>
        <v>#REF!</v>
      </c>
      <c r="AW6" s="37" t="e">
        <f>+#REF!*Q395</f>
        <v>#REF!</v>
      </c>
      <c r="AX6" s="37" t="e">
        <f>+#REF!*Q411</f>
        <v>#REF!</v>
      </c>
      <c r="AY6" s="37" t="e">
        <f>+#REF!*Q427</f>
        <v>#REF!</v>
      </c>
      <c r="AZ6" s="37" t="e">
        <f>+#REF!*Q443</f>
        <v>#REF!</v>
      </c>
      <c r="BA6" s="35" t="e">
        <f t="shared" si="0"/>
        <v>#VALUE!</v>
      </c>
      <c r="BB6" s="35" t="e">
        <f t="shared" si="1"/>
        <v>#VALUE!</v>
      </c>
    </row>
    <row r="7" spans="2:54" ht="15" x14ac:dyDescent="0.2">
      <c r="B7" s="29" t="s">
        <v>38</v>
      </c>
      <c r="C7" s="51">
        <f>1/$H$2</f>
        <v>1</v>
      </c>
      <c r="D7" s="51">
        <f>1/$H$3</f>
        <v>0.2</v>
      </c>
      <c r="E7" s="51" t="e">
        <f>1/$H$4</f>
        <v>#DIV/0!</v>
      </c>
      <c r="F7" s="56" t="e">
        <f>1/$H$5</f>
        <v>#DIV/0!</v>
      </c>
      <c r="G7" s="51" t="e">
        <f>1/$H$6</f>
        <v>#DIV/0!</v>
      </c>
      <c r="H7" s="32"/>
      <c r="I7" s="38"/>
      <c r="J7" s="38"/>
      <c r="K7" s="39"/>
      <c r="L7" s="39"/>
      <c r="M7" s="39"/>
      <c r="N7" s="39"/>
      <c r="O7" s="39"/>
      <c r="P7" s="39"/>
      <c r="Q7" s="39"/>
      <c r="R7" s="35" t="str">
        <f t="shared" si="2"/>
        <v/>
      </c>
      <c r="S7" s="35" t="str">
        <f t="shared" si="3"/>
        <v/>
      </c>
      <c r="U7" s="30" t="s">
        <v>19</v>
      </c>
      <c r="Y7" s="36" t="str">
        <f>+B28</f>
        <v>R3-1</v>
      </c>
      <c r="Z7" s="37">
        <f>+S2*Q28</f>
        <v>1.3409701674855452E-2</v>
      </c>
      <c r="AA7" s="37" t="e">
        <f>+S3*Q44</f>
        <v>#VALUE!</v>
      </c>
      <c r="AB7" s="37" t="e">
        <f>+S4*Q60</f>
        <v>#VALUE!</v>
      </c>
      <c r="AC7" s="37" t="e">
        <f>+S5*Q76</f>
        <v>#VALUE!</v>
      </c>
      <c r="AD7" s="37" t="e">
        <f>+S6*Q92</f>
        <v>#VALUE!</v>
      </c>
      <c r="AE7" s="37" t="e">
        <f>+S7*Q108</f>
        <v>#VALUE!</v>
      </c>
      <c r="AF7" s="37" t="e">
        <f>+S8*Q124</f>
        <v>#VALUE!</v>
      </c>
      <c r="AG7" s="37" t="e">
        <f>+$S$9*Q140</f>
        <v>#VALUE!</v>
      </c>
      <c r="AH7" s="37" t="e">
        <f>+$S$10*Q156</f>
        <v>#VALUE!</v>
      </c>
      <c r="AI7" s="37" t="e">
        <f>+$S$11*Q172</f>
        <v>#VALUE!</v>
      </c>
      <c r="AJ7" s="37" t="e">
        <f>+$S$12*Q188</f>
        <v>#VALUE!</v>
      </c>
      <c r="AK7" s="37" t="e">
        <f>+$S$13*Q204</f>
        <v>#VALUE!</v>
      </c>
      <c r="AL7" s="37" t="e">
        <f>+$S$14*Q220</f>
        <v>#VALUE!</v>
      </c>
      <c r="AM7" s="37" t="e">
        <f>+$S$15*Q236</f>
        <v>#VALUE!</v>
      </c>
      <c r="AN7" s="37" t="e">
        <f>+#REF!*Q252</f>
        <v>#REF!</v>
      </c>
      <c r="AO7" s="37" t="e">
        <f>+#REF!*Q268</f>
        <v>#REF!</v>
      </c>
      <c r="AP7" s="37" t="e">
        <f>+#REF!*Q284</f>
        <v>#REF!</v>
      </c>
      <c r="AQ7" s="37" t="e">
        <f>+#REF!*Q300</f>
        <v>#REF!</v>
      </c>
      <c r="AR7" s="37" t="e">
        <f>+#REF!*Q316</f>
        <v>#REF!</v>
      </c>
      <c r="AS7" s="37" t="e">
        <f>+#REF!*Q332</f>
        <v>#REF!</v>
      </c>
      <c r="AT7" s="37" t="e">
        <f>+#REF!*Q348</f>
        <v>#REF!</v>
      </c>
      <c r="AU7" s="37" t="e">
        <f>+#REF!*Q364</f>
        <v>#REF!</v>
      </c>
      <c r="AV7" s="37" t="e">
        <f>+#REF!*Q380</f>
        <v>#REF!</v>
      </c>
      <c r="AW7" s="37" t="e">
        <f>+#REF!*Q396</f>
        <v>#REF!</v>
      </c>
      <c r="AX7" s="37" t="e">
        <f>+#REF!*Q412</f>
        <v>#REF!</v>
      </c>
      <c r="AY7" s="37" t="e">
        <f>+#REF!*Q428</f>
        <v>#REF!</v>
      </c>
      <c r="AZ7" s="37" t="e">
        <f>+#REF!*Q444</f>
        <v>#REF!</v>
      </c>
      <c r="BA7" s="35" t="e">
        <f t="shared" si="0"/>
        <v>#VALUE!</v>
      </c>
      <c r="BB7" s="35" t="e">
        <f t="shared" si="1"/>
        <v>#VALUE!</v>
      </c>
    </row>
    <row r="8" spans="2:54" ht="15" x14ac:dyDescent="0.2">
      <c r="B8" s="29" t="s">
        <v>39</v>
      </c>
      <c r="C8" s="51">
        <f>1/$I$2</f>
        <v>1</v>
      </c>
      <c r="D8" s="51">
        <f>1/$I$3</f>
        <v>0.2</v>
      </c>
      <c r="E8" s="51" t="e">
        <f>1/$I$4</f>
        <v>#DIV/0!</v>
      </c>
      <c r="F8" s="51" t="e">
        <f>1/$I$5</f>
        <v>#DIV/0!</v>
      </c>
      <c r="G8" s="51" t="e">
        <f>1/$I$6</f>
        <v>#DIV/0!</v>
      </c>
      <c r="H8" s="51" t="e">
        <f>1/$I$7</f>
        <v>#DIV/0!</v>
      </c>
      <c r="I8" s="32"/>
      <c r="J8" s="38"/>
      <c r="K8" s="39"/>
      <c r="L8" s="39"/>
      <c r="M8" s="39"/>
      <c r="N8" s="39"/>
      <c r="O8" s="39"/>
      <c r="P8" s="39"/>
      <c r="Q8" s="39"/>
      <c r="R8" s="35" t="str">
        <f t="shared" si="2"/>
        <v/>
      </c>
      <c r="S8" s="35" t="str">
        <f t="shared" si="3"/>
        <v/>
      </c>
      <c r="Y8" s="36" t="str">
        <f>+B29</f>
        <v>R3-2</v>
      </c>
      <c r="Z8" s="37">
        <f>+S2*Q29</f>
        <v>1.2249246722223729E-2</v>
      </c>
      <c r="AA8" s="37" t="e">
        <f>+S3*Q45</f>
        <v>#VALUE!</v>
      </c>
      <c r="AB8" s="37" t="e">
        <f>+S4*Q61</f>
        <v>#VALUE!</v>
      </c>
      <c r="AC8" s="37" t="e">
        <f>+S5*Q77</f>
        <v>#VALUE!</v>
      </c>
      <c r="AD8" s="37" t="e">
        <f>+S6*Q93</f>
        <v>#VALUE!</v>
      </c>
      <c r="AE8" s="37" t="e">
        <f>+S7*Q109</f>
        <v>#VALUE!</v>
      </c>
      <c r="AF8" s="41" t="e">
        <f>+S8*Q125</f>
        <v>#VALUE!</v>
      </c>
      <c r="AG8" s="37" t="e">
        <f>+$S$9*Q141</f>
        <v>#VALUE!</v>
      </c>
      <c r="AH8" s="37" t="e">
        <f>+$S$10*Q157</f>
        <v>#VALUE!</v>
      </c>
      <c r="AI8" s="37" t="e">
        <f>+$S$11*Q173</f>
        <v>#VALUE!</v>
      </c>
      <c r="AJ8" s="37" t="e">
        <f>+$S$12*Q189</f>
        <v>#VALUE!</v>
      </c>
      <c r="AK8" s="37" t="e">
        <f>+$S$13*Q205</f>
        <v>#VALUE!</v>
      </c>
      <c r="AL8" s="37" t="e">
        <f>+$S$14*Q221</f>
        <v>#VALUE!</v>
      </c>
      <c r="AM8" s="37" t="e">
        <f>+$S$15*Q237</f>
        <v>#VALUE!</v>
      </c>
      <c r="AN8" s="37" t="e">
        <f>+#REF!*Q253</f>
        <v>#REF!</v>
      </c>
      <c r="AO8" s="37" t="e">
        <f>+#REF!*Q269</f>
        <v>#REF!</v>
      </c>
      <c r="AP8" s="37" t="e">
        <f>+#REF!*Q285</f>
        <v>#REF!</v>
      </c>
      <c r="AQ8" s="37" t="e">
        <f>+#REF!*Q301</f>
        <v>#REF!</v>
      </c>
      <c r="AR8" s="37" t="e">
        <f>+#REF!*Q317</f>
        <v>#REF!</v>
      </c>
      <c r="AS8" s="37" t="e">
        <f>+#REF!*Q333</f>
        <v>#REF!</v>
      </c>
      <c r="AT8" s="37" t="e">
        <f>+#REF!*Q349</f>
        <v>#REF!</v>
      </c>
      <c r="AU8" s="37" t="e">
        <f>+#REF!*Q365</f>
        <v>#REF!</v>
      </c>
      <c r="AV8" s="37" t="e">
        <f>+#REF!*Q381</f>
        <v>#REF!</v>
      </c>
      <c r="AW8" s="37" t="e">
        <f>+#REF!*Q397</f>
        <v>#REF!</v>
      </c>
      <c r="AX8" s="37" t="e">
        <f>+#REF!*Q413</f>
        <v>#REF!</v>
      </c>
      <c r="AY8" s="37" t="e">
        <f>+#REF!*Q429</f>
        <v>#REF!</v>
      </c>
      <c r="AZ8" s="37" t="e">
        <f>+#REF!*Q445</f>
        <v>#REF!</v>
      </c>
      <c r="BA8" s="35" t="e">
        <f t="shared" si="0"/>
        <v>#VALUE!</v>
      </c>
      <c r="BB8" s="35" t="e">
        <f t="shared" si="1"/>
        <v>#VALUE!</v>
      </c>
    </row>
    <row r="9" spans="2:54" ht="15" x14ac:dyDescent="0.2">
      <c r="B9" s="29" t="s">
        <v>58</v>
      </c>
      <c r="C9" s="51">
        <f>1/$J$2</f>
        <v>1</v>
      </c>
      <c r="D9" s="51">
        <f>1/$J$3</f>
        <v>0.2</v>
      </c>
      <c r="E9" s="51" t="e">
        <f>1/$J$4</f>
        <v>#DIV/0!</v>
      </c>
      <c r="F9" s="51" t="e">
        <f>1/$J$5</f>
        <v>#DIV/0!</v>
      </c>
      <c r="G9" s="51" t="e">
        <f>1/$J$6</f>
        <v>#DIV/0!</v>
      </c>
      <c r="H9" s="51" t="e">
        <f>1/$J$7</f>
        <v>#DIV/0!</v>
      </c>
      <c r="I9" s="51" t="e">
        <f>1/$J$8</f>
        <v>#DIV/0!</v>
      </c>
      <c r="J9" s="32"/>
      <c r="K9" s="39"/>
      <c r="L9" s="39"/>
      <c r="M9" s="39"/>
      <c r="N9" s="39"/>
      <c r="O9" s="39"/>
      <c r="P9" s="39"/>
      <c r="Q9" s="39"/>
      <c r="R9" s="35" t="str">
        <f t="shared" si="2"/>
        <v/>
      </c>
      <c r="S9" s="35" t="str">
        <f t="shared" si="3"/>
        <v/>
      </c>
      <c r="Y9" s="36" t="str">
        <f>+B30</f>
        <v>R4-1</v>
      </c>
      <c r="Z9" s="37">
        <f>+S2*Q30</f>
        <v>1.8438339802926248E-2</v>
      </c>
      <c r="AA9" s="37" t="e">
        <f>+S3*Q46</f>
        <v>#VALUE!</v>
      </c>
      <c r="AB9" s="37" t="e">
        <f>+S4*Q62</f>
        <v>#VALUE!</v>
      </c>
      <c r="AC9" s="37" t="e">
        <f>+S5*Q78</f>
        <v>#VALUE!</v>
      </c>
      <c r="AD9" s="37" t="e">
        <f>+S6*Q94</f>
        <v>#VALUE!</v>
      </c>
      <c r="AE9" s="37" t="e">
        <f>+S7*Q110</f>
        <v>#VALUE!</v>
      </c>
      <c r="AF9" s="37" t="e">
        <f>+S8*Q126</f>
        <v>#VALUE!</v>
      </c>
      <c r="AG9" s="37" t="e">
        <f>+$S$9*Q142</f>
        <v>#VALUE!</v>
      </c>
      <c r="AH9" s="37" t="e">
        <f>+$S$10*Q158</f>
        <v>#VALUE!</v>
      </c>
      <c r="AI9" s="37" t="e">
        <f>+$S$11*Q174</f>
        <v>#VALUE!</v>
      </c>
      <c r="AJ9" s="37" t="e">
        <f>+$S$12*Q190</f>
        <v>#VALUE!</v>
      </c>
      <c r="AK9" s="37" t="e">
        <f>+$S$13*Q206</f>
        <v>#VALUE!</v>
      </c>
      <c r="AL9" s="37" t="e">
        <f>+$S$14*Q222</f>
        <v>#VALUE!</v>
      </c>
      <c r="AM9" s="37" t="e">
        <f>+$S$15*Q238</f>
        <v>#VALUE!</v>
      </c>
      <c r="AN9" s="37" t="e">
        <f>+#REF!*Q254</f>
        <v>#REF!</v>
      </c>
      <c r="AO9" s="37" t="e">
        <f>+#REF!*Q270</f>
        <v>#REF!</v>
      </c>
      <c r="AP9" s="37" t="e">
        <f>+#REF!*Q286</f>
        <v>#REF!</v>
      </c>
      <c r="AQ9" s="37" t="e">
        <f>+#REF!*Q302</f>
        <v>#REF!</v>
      </c>
      <c r="AR9" s="37" t="e">
        <f>+#REF!*Q318</f>
        <v>#REF!</v>
      </c>
      <c r="AS9" s="37" t="e">
        <f>+#REF!*Q334</f>
        <v>#REF!</v>
      </c>
      <c r="AT9" s="37" t="e">
        <f>+#REF!*Q350</f>
        <v>#REF!</v>
      </c>
      <c r="AU9" s="37" t="e">
        <f>+#REF!*Q366</f>
        <v>#REF!</v>
      </c>
      <c r="AV9" s="37" t="e">
        <f>+#REF!*Q382</f>
        <v>#REF!</v>
      </c>
      <c r="AW9" s="37" t="e">
        <f>+#REF!*Q398</f>
        <v>#REF!</v>
      </c>
      <c r="AX9" s="37" t="e">
        <f>+#REF!*Q414</f>
        <v>#REF!</v>
      </c>
      <c r="AY9" s="37" t="e">
        <f>+#REF!*Q430</f>
        <v>#REF!</v>
      </c>
      <c r="AZ9" s="37" t="e">
        <f>+#REF!*Q446</f>
        <v>#REF!</v>
      </c>
      <c r="BA9" s="35" t="e">
        <f t="shared" si="0"/>
        <v>#VALUE!</v>
      </c>
      <c r="BB9" s="35" t="e">
        <f t="shared" si="1"/>
        <v>#VALUE!</v>
      </c>
    </row>
    <row r="10" spans="2:54" ht="15" x14ac:dyDescent="0.2">
      <c r="B10" s="29" t="s">
        <v>59</v>
      </c>
      <c r="C10" s="51">
        <f>1/$K$2</f>
        <v>1</v>
      </c>
      <c r="D10" s="51">
        <f>1/$K$3</f>
        <v>0.2</v>
      </c>
      <c r="E10" s="51" t="e">
        <f t="shared" ref="E10" si="4">1/$K$4</f>
        <v>#DIV/0!</v>
      </c>
      <c r="F10" s="51" t="e">
        <f>1/$K$5</f>
        <v>#DIV/0!</v>
      </c>
      <c r="G10" s="51" t="e">
        <f>1/$K$6</f>
        <v>#DIV/0!</v>
      </c>
      <c r="H10" s="51" t="e">
        <f>1/$K$7</f>
        <v>#DIV/0!</v>
      </c>
      <c r="I10" s="56" t="e">
        <f>1/$K$8</f>
        <v>#DIV/0!</v>
      </c>
      <c r="J10" s="51" t="e">
        <f>1/$K$9</f>
        <v>#DIV/0!</v>
      </c>
      <c r="K10" s="32"/>
      <c r="M10" s="40"/>
      <c r="N10" s="40"/>
      <c r="O10" s="40"/>
      <c r="P10" s="40"/>
      <c r="Q10" s="40"/>
      <c r="R10" s="35" t="str">
        <f t="shared" si="2"/>
        <v/>
      </c>
      <c r="S10" s="35" t="str">
        <f t="shared" si="3"/>
        <v/>
      </c>
      <c r="Y10" s="36" t="str">
        <f>+B31</f>
        <v>R4-2</v>
      </c>
      <c r="Z10" s="37">
        <f>+S2*Q31</f>
        <v>2.4756372322810062E-2</v>
      </c>
      <c r="AA10" s="37" t="e">
        <f>+S3*Q47</f>
        <v>#VALUE!</v>
      </c>
      <c r="AB10" s="37" t="e">
        <f>+S4*Q63</f>
        <v>#VALUE!</v>
      </c>
      <c r="AC10" s="37" t="e">
        <f>+S5*Q79</f>
        <v>#VALUE!</v>
      </c>
      <c r="AD10" s="37" t="e">
        <f>+S6*Q95</f>
        <v>#VALUE!</v>
      </c>
      <c r="AE10" s="37" t="e">
        <f>+S7*Q111</f>
        <v>#VALUE!</v>
      </c>
      <c r="AF10" s="37" t="e">
        <f>+S8*Q127</f>
        <v>#VALUE!</v>
      </c>
      <c r="AG10" s="37" t="e">
        <f>+$S$9*Q143</f>
        <v>#VALUE!</v>
      </c>
      <c r="AH10" s="37" t="e">
        <f>+$S$10*Q159</f>
        <v>#VALUE!</v>
      </c>
      <c r="AI10" s="37" t="e">
        <f>+$S$11*Q175</f>
        <v>#VALUE!</v>
      </c>
      <c r="AJ10" s="37" t="e">
        <f>+$S$12*Q191</f>
        <v>#VALUE!</v>
      </c>
      <c r="AK10" s="37" t="e">
        <f>+$S$13*Q207</f>
        <v>#VALUE!</v>
      </c>
      <c r="AL10" s="37" t="e">
        <f>+$S$14*Q223</f>
        <v>#VALUE!</v>
      </c>
      <c r="AM10" s="37" t="e">
        <f>+$S$15*Q239</f>
        <v>#VALUE!</v>
      </c>
      <c r="AN10" s="37" t="e">
        <f>+#REF!*Q255</f>
        <v>#REF!</v>
      </c>
      <c r="AO10" s="37" t="e">
        <f>+#REF!*Q271</f>
        <v>#REF!</v>
      </c>
      <c r="AP10" s="37" t="e">
        <f>+#REF!*Q287</f>
        <v>#REF!</v>
      </c>
      <c r="AQ10" s="37" t="e">
        <f>+#REF!*Q303</f>
        <v>#REF!</v>
      </c>
      <c r="AR10" s="37" t="e">
        <f>+#REF!*Q319</f>
        <v>#REF!</v>
      </c>
      <c r="AS10" s="37" t="e">
        <f>+#REF!*Q335</f>
        <v>#REF!</v>
      </c>
      <c r="AT10" s="37" t="e">
        <f>+#REF!*Q351</f>
        <v>#REF!</v>
      </c>
      <c r="AU10" s="37" t="e">
        <f>+#REF!*Q367</f>
        <v>#REF!</v>
      </c>
      <c r="AV10" s="37" t="e">
        <f>+#REF!*Q383</f>
        <v>#REF!</v>
      </c>
      <c r="AW10" s="37" t="e">
        <f>+#REF!*Q399</f>
        <v>#REF!</v>
      </c>
      <c r="AX10" s="37" t="e">
        <f>+#REF!*Q415</f>
        <v>#REF!</v>
      </c>
      <c r="AY10" s="37" t="e">
        <f>+#REF!*Q431</f>
        <v>#REF!</v>
      </c>
      <c r="AZ10" s="37" t="e">
        <f>+#REF!*Q447</f>
        <v>#REF!</v>
      </c>
      <c r="BA10" s="35" t="e">
        <f t="shared" si="0"/>
        <v>#VALUE!</v>
      </c>
      <c r="BB10" s="35" t="e">
        <f t="shared" si="1"/>
        <v>#VALUE!</v>
      </c>
    </row>
    <row r="11" spans="2:54" ht="15" x14ac:dyDescent="0.2">
      <c r="B11" s="29" t="s">
        <v>40</v>
      </c>
      <c r="C11" s="51">
        <f>1/$L$2</f>
        <v>1</v>
      </c>
      <c r="D11" s="51">
        <f>1/$L$3</f>
        <v>0.2</v>
      </c>
      <c r="E11" s="51" t="e">
        <f t="shared" ref="E11" si="5">1/$L$4</f>
        <v>#DIV/0!</v>
      </c>
      <c r="F11" s="51" t="e">
        <f>1/$L$5</f>
        <v>#DIV/0!</v>
      </c>
      <c r="G11" s="51" t="e">
        <f>1/$L$6</f>
        <v>#DIV/0!</v>
      </c>
      <c r="H11" s="51" t="e">
        <f>1/$L$7</f>
        <v>#DIV/0!</v>
      </c>
      <c r="I11" s="51" t="e">
        <f>1/$L$8</f>
        <v>#DIV/0!</v>
      </c>
      <c r="J11" s="56" t="e">
        <f>1/$L$9</f>
        <v>#DIV/0!</v>
      </c>
      <c r="K11" s="51" t="e">
        <f>1/$L$10</f>
        <v>#DIV/0!</v>
      </c>
      <c r="L11" s="32"/>
      <c r="M11" s="40"/>
      <c r="N11" s="40"/>
      <c r="O11" s="40"/>
      <c r="P11" s="40"/>
      <c r="Q11" s="40"/>
      <c r="R11" s="35" t="str">
        <f t="shared" si="2"/>
        <v/>
      </c>
      <c r="S11" s="35" t="str">
        <f t="shared" si="3"/>
        <v/>
      </c>
      <c r="Y11" s="36" t="str">
        <f>+B32</f>
        <v>R5-1</v>
      </c>
      <c r="Z11" s="37">
        <f>+S$2*Q32</f>
        <v>3.1203344281875184E-2</v>
      </c>
      <c r="AA11" s="37" t="e">
        <f>+S$3*Q48</f>
        <v>#VALUE!</v>
      </c>
      <c r="AB11" s="37" t="e">
        <f>+S$4*Q64</f>
        <v>#VALUE!</v>
      </c>
      <c r="AC11" s="37" t="e">
        <f>+S$5*Q80</f>
        <v>#VALUE!</v>
      </c>
      <c r="AD11" s="37" t="e">
        <f>+S$6*Q96</f>
        <v>#VALUE!</v>
      </c>
      <c r="AE11" s="37" t="e">
        <f>+S$7*Q112</f>
        <v>#VALUE!</v>
      </c>
      <c r="AF11" s="37" t="e">
        <f>+S$8*Q128</f>
        <v>#VALUE!</v>
      </c>
      <c r="AG11" s="37" t="e">
        <f>+$S$9*Q144</f>
        <v>#VALUE!</v>
      </c>
      <c r="AH11" s="37" t="e">
        <f>+$S$10*Q160</f>
        <v>#VALUE!</v>
      </c>
      <c r="AI11" s="37" t="e">
        <f>+$S$11*Q176</f>
        <v>#VALUE!</v>
      </c>
      <c r="AJ11" s="37" t="e">
        <f>+$S$12*Q192</f>
        <v>#VALUE!</v>
      </c>
      <c r="AK11" s="37" t="e">
        <f>+$S$13*Q208</f>
        <v>#VALUE!</v>
      </c>
      <c r="AL11" s="37" t="e">
        <f>+$S$14*Q224</f>
        <v>#VALUE!</v>
      </c>
      <c r="AM11" s="37" t="e">
        <f>+$S$15*Q240</f>
        <v>#VALUE!</v>
      </c>
      <c r="AN11" s="37" t="e">
        <f>+#REF!*Q256</f>
        <v>#REF!</v>
      </c>
      <c r="AO11" s="37" t="e">
        <f>+#REF!*Q272</f>
        <v>#REF!</v>
      </c>
      <c r="AP11" s="37" t="e">
        <f>+#REF!*Q288</f>
        <v>#REF!</v>
      </c>
      <c r="AQ11" s="37" t="e">
        <f>+#REF!*Q304</f>
        <v>#REF!</v>
      </c>
      <c r="AR11" s="37" t="e">
        <f>+#REF!*Q320</f>
        <v>#REF!</v>
      </c>
      <c r="AS11" s="37" t="e">
        <f>+#REF!*Q336</f>
        <v>#REF!</v>
      </c>
      <c r="AT11" s="37" t="e">
        <f>+#REF!*Q352</f>
        <v>#REF!</v>
      </c>
      <c r="AU11" s="37" t="e">
        <f>+#REF!*Q368</f>
        <v>#REF!</v>
      </c>
      <c r="AV11" s="37" t="e">
        <f>+#REF!*Q384</f>
        <v>#REF!</v>
      </c>
      <c r="AW11" s="37" t="e">
        <f>+#REF!*Q400</f>
        <v>#REF!</v>
      </c>
      <c r="AX11" s="37" t="e">
        <f>+#REF!*Q416</f>
        <v>#REF!</v>
      </c>
      <c r="AY11" s="37" t="e">
        <f>+#REF!*Q432</f>
        <v>#REF!</v>
      </c>
      <c r="AZ11" s="37" t="e">
        <f>+#REF!*Q448</f>
        <v>#REF!</v>
      </c>
      <c r="BA11" s="35" t="e">
        <f t="shared" si="0"/>
        <v>#VALUE!</v>
      </c>
      <c r="BB11" s="35" t="e">
        <f t="shared" si="1"/>
        <v>#VALUE!</v>
      </c>
    </row>
    <row r="12" spans="2:54" ht="15" x14ac:dyDescent="0.2">
      <c r="B12" s="29" t="s">
        <v>60</v>
      </c>
      <c r="C12" s="51">
        <f>1/$M$2</f>
        <v>0.2</v>
      </c>
      <c r="D12" s="51">
        <f>1/$M$3</f>
        <v>0.1</v>
      </c>
      <c r="E12" s="51" t="e">
        <f t="shared" ref="E12" si="6">1/$M$4</f>
        <v>#DIV/0!</v>
      </c>
      <c r="F12" s="51" t="e">
        <f>1/$M$5</f>
        <v>#DIV/0!</v>
      </c>
      <c r="G12" s="51" t="e">
        <f>1/$M$6</f>
        <v>#DIV/0!</v>
      </c>
      <c r="H12" s="51" t="e">
        <f>1/$M$7</f>
        <v>#DIV/0!</v>
      </c>
      <c r="I12" s="51" t="e">
        <f>1/$M$8</f>
        <v>#DIV/0!</v>
      </c>
      <c r="J12" s="51" t="e">
        <f>1/$M$9</f>
        <v>#DIV/0!</v>
      </c>
      <c r="K12" s="51" t="e">
        <f>1/$M$10</f>
        <v>#DIV/0!</v>
      </c>
      <c r="L12" s="51" t="e">
        <f>1/$M$11</f>
        <v>#DIV/0!</v>
      </c>
      <c r="M12" s="32"/>
      <c r="N12" s="40"/>
      <c r="O12" s="40"/>
      <c r="P12" s="40"/>
      <c r="Q12" s="40"/>
      <c r="R12" s="35" t="str">
        <f t="shared" si="2"/>
        <v/>
      </c>
      <c r="S12" s="35" t="str">
        <f t="shared" si="3"/>
        <v/>
      </c>
      <c r="Y12" s="36" t="str">
        <f>+B33</f>
        <v>R6-1</v>
      </c>
      <c r="Z12" s="37">
        <f>+S$2*Q33</f>
        <v>1.7406824289475827E-2</v>
      </c>
      <c r="AA12" s="37" t="e">
        <f>+S$3*Q49</f>
        <v>#VALUE!</v>
      </c>
      <c r="AB12" s="37" t="e">
        <f>+S$4*Q65</f>
        <v>#VALUE!</v>
      </c>
      <c r="AC12" s="37" t="e">
        <f>+S$5*Q81</f>
        <v>#VALUE!</v>
      </c>
      <c r="AD12" s="37" t="e">
        <f>+S$6*Q97</f>
        <v>#VALUE!</v>
      </c>
      <c r="AE12" s="37" t="e">
        <f>+S$7*Q113</f>
        <v>#VALUE!</v>
      </c>
      <c r="AF12" s="37" t="e">
        <f>+S$8*Q129</f>
        <v>#VALUE!</v>
      </c>
      <c r="AG12" s="37" t="e">
        <f>+$S$9*Q145</f>
        <v>#VALUE!</v>
      </c>
      <c r="AH12" s="37" t="e">
        <f>+$S$10*Q161</f>
        <v>#VALUE!</v>
      </c>
      <c r="AI12" s="37" t="e">
        <f>+$S$11*Q177</f>
        <v>#VALUE!</v>
      </c>
      <c r="AJ12" s="37" t="e">
        <f>+$S$12*Q193</f>
        <v>#VALUE!</v>
      </c>
      <c r="AK12" s="37" t="e">
        <f>+$S$13*Q209</f>
        <v>#VALUE!</v>
      </c>
      <c r="AL12" s="37" t="e">
        <f>+$S$14*Q225</f>
        <v>#VALUE!</v>
      </c>
      <c r="AM12" s="37" t="e">
        <f>+$S$15*Q241</f>
        <v>#VALUE!</v>
      </c>
      <c r="AN12" s="37" t="e">
        <f>+#REF!*Q257</f>
        <v>#REF!</v>
      </c>
      <c r="AO12" s="37" t="e">
        <f>+#REF!*Q273</f>
        <v>#REF!</v>
      </c>
      <c r="AP12" s="37" t="e">
        <f>+#REF!*Q289</f>
        <v>#REF!</v>
      </c>
      <c r="AQ12" s="37" t="e">
        <f>+#REF!*Q305</f>
        <v>#REF!</v>
      </c>
      <c r="AR12" s="37" t="e">
        <f>+#REF!*Q321</f>
        <v>#REF!</v>
      </c>
      <c r="AS12" s="37" t="e">
        <f>+#REF!*Q337</f>
        <v>#REF!</v>
      </c>
      <c r="AT12" s="37" t="e">
        <f>+#REF!*Q353</f>
        <v>#REF!</v>
      </c>
      <c r="AU12" s="37" t="e">
        <f>+#REF!*Q369</f>
        <v>#REF!</v>
      </c>
      <c r="AV12" s="37" t="e">
        <f>+#REF!*Q385</f>
        <v>#REF!</v>
      </c>
      <c r="AW12" s="37" t="e">
        <f>+#REF!*Q401</f>
        <v>#REF!</v>
      </c>
      <c r="AX12" s="37" t="e">
        <f>+#REF!*Q417</f>
        <v>#REF!</v>
      </c>
      <c r="AY12" s="37" t="e">
        <f>+#REF!*Q433</f>
        <v>#REF!</v>
      </c>
      <c r="AZ12" s="37" t="e">
        <f>+#REF!*Q449</f>
        <v>#REF!</v>
      </c>
      <c r="BA12" s="35" t="e">
        <f t="shared" si="0"/>
        <v>#VALUE!</v>
      </c>
      <c r="BB12" s="35" t="e">
        <f t="shared" ref="BB12:BB13" si="7">+BA12/$BA$15</f>
        <v>#VALUE!</v>
      </c>
    </row>
    <row r="13" spans="2:54" ht="15" x14ac:dyDescent="0.2">
      <c r="B13" s="29" t="s">
        <v>61</v>
      </c>
      <c r="C13" s="51">
        <f>1/$N$2</f>
        <v>5</v>
      </c>
      <c r="D13" s="51">
        <f>1/$N$3</f>
        <v>0.1</v>
      </c>
      <c r="E13" s="51" t="e">
        <f t="shared" ref="E13" si="8">1/$N$4</f>
        <v>#DIV/0!</v>
      </c>
      <c r="F13" s="51" t="e">
        <f>1/$N$5</f>
        <v>#DIV/0!</v>
      </c>
      <c r="G13" s="51" t="e">
        <f>1/$N$6</f>
        <v>#DIV/0!</v>
      </c>
      <c r="H13" s="51" t="e">
        <f>1/$N$7</f>
        <v>#DIV/0!</v>
      </c>
      <c r="I13" s="51" t="e">
        <f>1/$N$8</f>
        <v>#DIV/0!</v>
      </c>
      <c r="J13" s="51" t="e">
        <f>1/$N$9</f>
        <v>#DIV/0!</v>
      </c>
      <c r="K13" s="51" t="e">
        <f>1/$N$10</f>
        <v>#DIV/0!</v>
      </c>
      <c r="L13" s="51" t="e">
        <f>1/$N$11</f>
        <v>#DIV/0!</v>
      </c>
      <c r="M13" s="51" t="e">
        <f>1/$N$12</f>
        <v>#DIV/0!</v>
      </c>
      <c r="N13" s="32"/>
      <c r="O13" s="40"/>
      <c r="P13" s="40"/>
      <c r="Q13" s="40"/>
      <c r="R13" s="35" t="str">
        <f t="shared" si="2"/>
        <v/>
      </c>
      <c r="S13" s="35" t="str">
        <f t="shared" si="3"/>
        <v/>
      </c>
      <c r="Y13" s="36" t="str">
        <f>+B34</f>
        <v>R6-2</v>
      </c>
      <c r="Z13" s="37">
        <f>+S$2*Q34</f>
        <v>1.8438339802926244E-2</v>
      </c>
      <c r="AA13" s="37" t="e">
        <f>+S$3*Q50</f>
        <v>#VALUE!</v>
      </c>
      <c r="AB13" s="37" t="e">
        <f>+S$4*Q66</f>
        <v>#VALUE!</v>
      </c>
      <c r="AC13" s="37" t="e">
        <f>+S$5*Q82</f>
        <v>#VALUE!</v>
      </c>
      <c r="AD13" s="37" t="e">
        <f>+S$6*Q98</f>
        <v>#VALUE!</v>
      </c>
      <c r="AE13" s="37" t="e">
        <f>+S$7*Q114</f>
        <v>#VALUE!</v>
      </c>
      <c r="AF13" s="37" t="e">
        <f>+S$8*Q130</f>
        <v>#VALUE!</v>
      </c>
      <c r="AG13" s="37" t="e">
        <f>+$S$9*Q146</f>
        <v>#VALUE!</v>
      </c>
      <c r="AH13" s="37" t="e">
        <f>+$S$10*Q162</f>
        <v>#VALUE!</v>
      </c>
      <c r="AI13" s="37" t="e">
        <f>+$S$11*Q178</f>
        <v>#VALUE!</v>
      </c>
      <c r="AJ13" s="37" t="e">
        <f>+$S$12*Q194</f>
        <v>#VALUE!</v>
      </c>
      <c r="AK13" s="37" t="e">
        <f>+$S$13*Q210</f>
        <v>#VALUE!</v>
      </c>
      <c r="AL13" s="37" t="e">
        <f>+$S$14*Q226</f>
        <v>#VALUE!</v>
      </c>
      <c r="AM13" s="37" t="e">
        <f>+$S$15*Q242</f>
        <v>#VALUE!</v>
      </c>
      <c r="AN13" s="37" t="e">
        <f>+#REF!*Q258</f>
        <v>#REF!</v>
      </c>
      <c r="AO13" s="37" t="e">
        <f>+#REF!*Q274</f>
        <v>#REF!</v>
      </c>
      <c r="AP13" s="37" t="e">
        <f>+#REF!*Q290</f>
        <v>#REF!</v>
      </c>
      <c r="AQ13" s="37" t="e">
        <f>+#REF!*Q306</f>
        <v>#REF!</v>
      </c>
      <c r="AR13" s="37" t="e">
        <f>+#REF!*Q322</f>
        <v>#REF!</v>
      </c>
      <c r="AS13" s="37" t="e">
        <f>+#REF!*Q338</f>
        <v>#REF!</v>
      </c>
      <c r="AT13" s="37" t="e">
        <f>+#REF!*Q354</f>
        <v>#REF!</v>
      </c>
      <c r="AU13" s="37" t="e">
        <f>+#REF!*Q370</f>
        <v>#REF!</v>
      </c>
      <c r="AV13" s="37" t="e">
        <f>+#REF!*Q386</f>
        <v>#REF!</v>
      </c>
      <c r="AW13" s="37" t="e">
        <f>+#REF!*Q402</f>
        <v>#REF!</v>
      </c>
      <c r="AX13" s="37" t="e">
        <f>+#REF!*Q418</f>
        <v>#REF!</v>
      </c>
      <c r="AY13" s="37" t="e">
        <f>+#REF!*Q434</f>
        <v>#REF!</v>
      </c>
      <c r="AZ13" s="37" t="e">
        <f>+#REF!*Q450</f>
        <v>#REF!</v>
      </c>
      <c r="BA13" s="35" t="e">
        <f t="shared" si="0"/>
        <v>#VALUE!</v>
      </c>
      <c r="BB13" s="35" t="e">
        <f t="shared" si="7"/>
        <v>#VALUE!</v>
      </c>
    </row>
    <row r="14" spans="2:54" ht="15" x14ac:dyDescent="0.2">
      <c r="B14" s="29" t="s">
        <v>41</v>
      </c>
      <c r="C14" s="51">
        <f>1/$O$2</f>
        <v>0.2</v>
      </c>
      <c r="D14" s="51">
        <f>1/$O$3</f>
        <v>0.2</v>
      </c>
      <c r="E14" s="51" t="e">
        <f t="shared" ref="E14" si="9">1/$O$4</f>
        <v>#DIV/0!</v>
      </c>
      <c r="F14" s="51" t="e">
        <f>1/$O$5</f>
        <v>#DIV/0!</v>
      </c>
      <c r="G14" s="51" t="e">
        <f>1/$O$6</f>
        <v>#DIV/0!</v>
      </c>
      <c r="H14" s="51" t="e">
        <f>1/$O$7</f>
        <v>#DIV/0!</v>
      </c>
      <c r="I14" s="51" t="e">
        <f>1/$O$8</f>
        <v>#DIV/0!</v>
      </c>
      <c r="J14" s="51" t="e">
        <f>1/$O$9</f>
        <v>#DIV/0!</v>
      </c>
      <c r="K14" s="51" t="e">
        <f>1/$O$10</f>
        <v>#DIV/0!</v>
      </c>
      <c r="L14" s="51" t="e">
        <f>1/$O$11</f>
        <v>#DIV/0!</v>
      </c>
      <c r="M14" s="51" t="e">
        <f>1/$O$12</f>
        <v>#DIV/0!</v>
      </c>
      <c r="N14" s="51" t="e">
        <f>1/$O$13</f>
        <v>#DIV/0!</v>
      </c>
      <c r="O14" s="32"/>
      <c r="Q14" s="40"/>
      <c r="R14" s="35" t="str">
        <f t="shared" si="2"/>
        <v/>
      </c>
      <c r="S14" s="35" t="str">
        <f t="shared" si="3"/>
        <v/>
      </c>
      <c r="Y14" s="36" t="str">
        <f>+B35</f>
        <v>R7-1</v>
      </c>
      <c r="Z14" s="37">
        <f>+S$2*Q35</f>
        <v>1.1346670647954615E-2</v>
      </c>
      <c r="AA14" s="37" t="e">
        <f>+S$3*Q51</f>
        <v>#VALUE!</v>
      </c>
      <c r="AB14" s="37" t="e">
        <f>+S$4*Q67</f>
        <v>#VALUE!</v>
      </c>
      <c r="AC14" s="37" t="e">
        <f>+S$5*Q83</f>
        <v>#VALUE!</v>
      </c>
      <c r="AD14" s="37" t="e">
        <f>+S$6*Q99</f>
        <v>#VALUE!</v>
      </c>
      <c r="AE14" s="37" t="e">
        <f>+S$7*Q115</f>
        <v>#VALUE!</v>
      </c>
      <c r="AF14" s="37" t="e">
        <f>+S$8*Q131</f>
        <v>#VALUE!</v>
      </c>
      <c r="AG14" s="37" t="e">
        <f>+$S$9*Q147</f>
        <v>#VALUE!</v>
      </c>
      <c r="AH14" s="37" t="e">
        <f>+$S$10*Q163</f>
        <v>#VALUE!</v>
      </c>
      <c r="AI14" s="37" t="e">
        <f>+$S$11*Q179</f>
        <v>#VALUE!</v>
      </c>
      <c r="AJ14" s="37" t="e">
        <f>+$S$12*Q195</f>
        <v>#VALUE!</v>
      </c>
      <c r="AK14" s="37" t="e">
        <f>+$S$13*Q211</f>
        <v>#VALUE!</v>
      </c>
      <c r="AL14" s="37" t="e">
        <f>+$S$14*Q227</f>
        <v>#VALUE!</v>
      </c>
      <c r="AM14" s="37" t="e">
        <f>+$S$15*Q243</f>
        <v>#VALUE!</v>
      </c>
      <c r="AN14" s="37" t="e">
        <f>+#REF!*Q259</f>
        <v>#REF!</v>
      </c>
      <c r="AO14" s="37" t="e">
        <f>+#REF!*Q275</f>
        <v>#REF!</v>
      </c>
      <c r="AP14" s="37" t="e">
        <f>+#REF!*Q291</f>
        <v>#REF!</v>
      </c>
      <c r="AQ14" s="37" t="e">
        <f>+#REF!*Q307</f>
        <v>#REF!</v>
      </c>
      <c r="AR14" s="37" t="e">
        <f>+#REF!*Q323</f>
        <v>#REF!</v>
      </c>
      <c r="AS14" s="37" t="e">
        <f>+#REF!*Q339</f>
        <v>#REF!</v>
      </c>
      <c r="AT14" s="37" t="e">
        <f>+#REF!*Q355</f>
        <v>#REF!</v>
      </c>
      <c r="AU14" s="37" t="e">
        <f>+#REF!*Q371</f>
        <v>#REF!</v>
      </c>
      <c r="AV14" s="37" t="e">
        <f>+#REF!*Q387</f>
        <v>#REF!</v>
      </c>
      <c r="AW14" s="37" t="e">
        <f>+#REF!*Q403</f>
        <v>#REF!</v>
      </c>
      <c r="AX14" s="37" t="e">
        <f>+#REF!*Q419</f>
        <v>#REF!</v>
      </c>
      <c r="AY14" s="37" t="e">
        <f>+#REF!*Q435</f>
        <v>#REF!</v>
      </c>
      <c r="AZ14" s="37" t="e">
        <f>+#REF!*Q451</f>
        <v>#REF!</v>
      </c>
      <c r="BA14" s="35" t="e">
        <f t="shared" si="0"/>
        <v>#VALUE!</v>
      </c>
      <c r="BB14" s="35" t="e">
        <f>+BA14/$BA$15</f>
        <v>#VALUE!</v>
      </c>
    </row>
    <row r="15" spans="2:54" ht="15.75" thickBot="1" x14ac:dyDescent="0.3">
      <c r="B15" s="29" t="s">
        <v>62</v>
      </c>
      <c r="C15" s="51">
        <f>1/$P$2</f>
        <v>0.1</v>
      </c>
      <c r="D15" s="51">
        <f>1/$P$3</f>
        <v>0.1</v>
      </c>
      <c r="E15" s="51" t="e">
        <f t="shared" ref="E15:E16" si="10">1/$P$4</f>
        <v>#DIV/0!</v>
      </c>
      <c r="F15" s="51" t="e">
        <f>1/$P$5</f>
        <v>#DIV/0!</v>
      </c>
      <c r="G15" s="51" t="e">
        <f>1/$P$6</f>
        <v>#DIV/0!</v>
      </c>
      <c r="H15" s="51" t="e">
        <f>1/$P$7</f>
        <v>#DIV/0!</v>
      </c>
      <c r="I15" s="51" t="e">
        <f>1/$P$8</f>
        <v>#DIV/0!</v>
      </c>
      <c r="J15" s="51" t="e">
        <f>1/$P$9</f>
        <v>#DIV/0!</v>
      </c>
      <c r="K15" s="51" t="e">
        <f>1/$P$10</f>
        <v>#DIV/0!</v>
      </c>
      <c r="L15" s="51" t="e">
        <f>1/$P$11</f>
        <v>#DIV/0!</v>
      </c>
      <c r="M15" s="51" t="e">
        <f>1/$P$12</f>
        <v>#DIV/0!</v>
      </c>
      <c r="N15" s="51" t="e">
        <f>1/$P$13</f>
        <v>#DIV/0!</v>
      </c>
      <c r="O15" s="51" t="e">
        <f>1/$P$14</f>
        <v>#DIV/0!</v>
      </c>
      <c r="P15" s="32"/>
      <c r="Q15" s="40"/>
      <c r="R15" s="35" t="str">
        <f t="shared" si="2"/>
        <v/>
      </c>
      <c r="S15" s="35" t="str">
        <f t="shared" si="3"/>
        <v/>
      </c>
      <c r="Y15" s="42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4" t="e">
        <f>SUM(BA2:BA14)</f>
        <v>#VALUE!</v>
      </c>
      <c r="BB15" s="45"/>
    </row>
    <row r="16" spans="2:54" ht="15" x14ac:dyDescent="0.2">
      <c r="B16" s="29" t="s">
        <v>63</v>
      </c>
      <c r="C16" s="51">
        <f>1/$Q$2</f>
        <v>0.2</v>
      </c>
      <c r="D16" s="51">
        <f>1/$Q$3</f>
        <v>0.2</v>
      </c>
      <c r="E16" s="56" t="e">
        <f>1/$Q$4</f>
        <v>#DIV/0!</v>
      </c>
      <c r="F16" s="56" t="e">
        <f>1/$Q$5</f>
        <v>#DIV/0!</v>
      </c>
      <c r="G16" s="56" t="e">
        <f>1/$Q$6</f>
        <v>#DIV/0!</v>
      </c>
      <c r="H16" s="56" t="e">
        <f>1/$Q$7</f>
        <v>#DIV/0!</v>
      </c>
      <c r="I16" s="56" t="e">
        <f>1/$Q$8</f>
        <v>#DIV/0!</v>
      </c>
      <c r="J16" s="56" t="e">
        <f>1/$Q$9</f>
        <v>#DIV/0!</v>
      </c>
      <c r="K16" s="56" t="e">
        <f>1/$Q$10</f>
        <v>#DIV/0!</v>
      </c>
      <c r="L16" s="56" t="e">
        <f>1/$Q$11</f>
        <v>#DIV/0!</v>
      </c>
      <c r="M16" s="56" t="e">
        <f>1/$Q$12</f>
        <v>#DIV/0!</v>
      </c>
      <c r="N16" s="56" t="e">
        <f>1/$Q$13</f>
        <v>#DIV/0!</v>
      </c>
      <c r="O16" s="56" t="e">
        <f>1/$Q$14</f>
        <v>#DIV/0!</v>
      </c>
      <c r="P16" s="56" t="e">
        <f>1/$Q$15</f>
        <v>#DIV/0!</v>
      </c>
      <c r="Q16" s="32"/>
      <c r="R16" s="35" t="str">
        <f t="shared" si="2"/>
        <v/>
      </c>
      <c r="S16" s="35" t="str">
        <f t="shared" si="3"/>
        <v/>
      </c>
      <c r="T16" s="43"/>
      <c r="U16" s="43"/>
      <c r="V16" s="43"/>
      <c r="W16" s="43"/>
      <c r="X16" s="43"/>
      <c r="Y16" s="42"/>
      <c r="Z16" s="43"/>
      <c r="AA16" s="43"/>
    </row>
    <row r="17" spans="2:27" ht="15" x14ac:dyDescent="0.2">
      <c r="R17" s="45">
        <f>SUM(R2:R16)</f>
        <v>112.2</v>
      </c>
      <c r="S17" s="43"/>
      <c r="T17" s="43"/>
      <c r="U17" s="43"/>
      <c r="V17" s="43"/>
      <c r="W17" s="43"/>
      <c r="X17" s="43"/>
      <c r="Y17" s="42"/>
      <c r="Z17" s="43"/>
      <c r="AA17" s="43"/>
    </row>
    <row r="18" spans="2:27" ht="15" x14ac:dyDescent="0.2">
      <c r="P18" s="52"/>
      <c r="Q18" s="50" t="s">
        <v>55</v>
      </c>
      <c r="Y18" s="42"/>
      <c r="Z18" s="43"/>
      <c r="AA18" s="43"/>
    </row>
    <row r="19" spans="2:27" ht="15" x14ac:dyDescent="0.2">
      <c r="P19" s="54"/>
      <c r="Q19" s="50" t="s">
        <v>57</v>
      </c>
      <c r="Y19" s="42"/>
      <c r="Z19" s="43"/>
      <c r="AA19" s="43"/>
    </row>
    <row r="20" spans="2:27" ht="15" x14ac:dyDescent="0.2">
      <c r="P20" s="55"/>
      <c r="Q20" s="50" t="s">
        <v>56</v>
      </c>
      <c r="Y20" s="42"/>
      <c r="Z20" s="43"/>
      <c r="AA20" s="43"/>
    </row>
    <row r="21" spans="2:27" ht="15" x14ac:dyDescent="0.2">
      <c r="Q21" s="42"/>
      <c r="Y21" s="42"/>
      <c r="Z21" s="43"/>
      <c r="AA21" s="43"/>
    </row>
    <row r="22" spans="2:27" ht="38.25" x14ac:dyDescent="0.2">
      <c r="B22" s="46" t="str">
        <f>"Requerimientos, priori "&amp;B2</f>
        <v>Requerimientos, priori I01</v>
      </c>
      <c r="C22" s="47" t="str">
        <f>+$B$23</f>
        <v>R1-1</v>
      </c>
      <c r="D22" s="47" t="str">
        <f>+$B$24</f>
        <v>R1-2</v>
      </c>
      <c r="E22" s="47" t="str">
        <f>+$B$25</f>
        <v>R1-3</v>
      </c>
      <c r="F22" s="47" t="str">
        <f>+$B$26</f>
        <v>R2-1</v>
      </c>
      <c r="G22" s="47" t="str">
        <f>+$B$27</f>
        <v>R2-2</v>
      </c>
      <c r="H22" s="47" t="str">
        <f>+$B$28</f>
        <v>R3-1</v>
      </c>
      <c r="I22" s="47" t="str">
        <f>+$B$29</f>
        <v>R3-2</v>
      </c>
      <c r="J22" s="47" t="str">
        <f>+$B$30</f>
        <v>R4-1</v>
      </c>
      <c r="K22" s="47" t="str">
        <f>+$B$31</f>
        <v>R4-2</v>
      </c>
      <c r="L22" s="47" t="str">
        <f>+$B$32</f>
        <v>R5-1</v>
      </c>
      <c r="M22" s="47" t="str">
        <f>+$B$33</f>
        <v>R6-1</v>
      </c>
      <c r="N22" s="47" t="str">
        <f>+$B$34</f>
        <v>R6-2</v>
      </c>
      <c r="O22" s="47" t="str">
        <f>+$B$35</f>
        <v>R7-1</v>
      </c>
      <c r="P22" s="29" t="s">
        <v>7</v>
      </c>
      <c r="Q22" s="29" t="s">
        <v>8</v>
      </c>
      <c r="Y22" s="42"/>
      <c r="Z22" s="43"/>
      <c r="AA22" s="43"/>
    </row>
    <row r="23" spans="2:27" ht="15" x14ac:dyDescent="0.2">
      <c r="B23" s="36" t="s">
        <v>42</v>
      </c>
      <c r="C23" s="48"/>
      <c r="D23" s="39">
        <v>1</v>
      </c>
      <c r="E23" s="33">
        <v>1</v>
      </c>
      <c r="F23" s="33">
        <v>1</v>
      </c>
      <c r="G23" s="33">
        <v>1</v>
      </c>
      <c r="H23" s="34">
        <v>1</v>
      </c>
      <c r="I23" s="39">
        <v>1</v>
      </c>
      <c r="J23" s="33">
        <v>1</v>
      </c>
      <c r="K23" s="39">
        <v>1</v>
      </c>
      <c r="L23" s="39">
        <v>1</v>
      </c>
      <c r="M23" s="39">
        <v>5</v>
      </c>
      <c r="N23" s="39">
        <v>0.2</v>
      </c>
      <c r="O23" s="39">
        <v>5</v>
      </c>
      <c r="P23" s="35">
        <f>IFERROR(SUM(C23:O23),"")</f>
        <v>19.2</v>
      </c>
      <c r="Q23" s="35">
        <f>IFERROR(P23/$P$36,"")</f>
        <v>8.1218274111675121E-2</v>
      </c>
      <c r="Y23" s="42"/>
      <c r="Z23" s="43"/>
      <c r="AA23" s="43"/>
    </row>
    <row r="24" spans="2:27" ht="15" x14ac:dyDescent="0.2">
      <c r="B24" s="36" t="s">
        <v>43</v>
      </c>
      <c r="C24" s="51">
        <f>1/D23</f>
        <v>1</v>
      </c>
      <c r="D24" s="48"/>
      <c r="E24" s="38">
        <v>1</v>
      </c>
      <c r="F24" s="38">
        <v>1</v>
      </c>
      <c r="G24" s="38">
        <v>1</v>
      </c>
      <c r="H24" s="39">
        <v>5</v>
      </c>
      <c r="I24" s="40">
        <v>5</v>
      </c>
      <c r="J24" s="40">
        <v>5</v>
      </c>
      <c r="K24" s="39">
        <v>5</v>
      </c>
      <c r="L24" s="39">
        <v>5</v>
      </c>
      <c r="M24" s="39">
        <v>10</v>
      </c>
      <c r="N24" s="39">
        <v>10</v>
      </c>
      <c r="O24" s="39">
        <v>5</v>
      </c>
      <c r="P24" s="35">
        <f t="shared" ref="P24:P35" si="11">IFERROR(SUM(C24:O24),"")</f>
        <v>54</v>
      </c>
      <c r="Q24" s="35">
        <f t="shared" ref="Q24:Q35" si="12">IFERROR(P24/$P$36,"")</f>
        <v>0.22842639593908629</v>
      </c>
      <c r="Y24" s="42"/>
      <c r="Z24" s="43"/>
      <c r="AA24" s="43"/>
    </row>
    <row r="25" spans="2:27" ht="15" x14ac:dyDescent="0.2">
      <c r="B25" s="36" t="s">
        <v>44</v>
      </c>
      <c r="C25" s="51">
        <f>1/E23</f>
        <v>1</v>
      </c>
      <c r="D25" s="51">
        <f>1/E24</f>
        <v>1</v>
      </c>
      <c r="E25" s="48"/>
      <c r="F25" s="38">
        <v>1</v>
      </c>
      <c r="G25" s="38">
        <v>1</v>
      </c>
      <c r="H25" s="39">
        <v>1</v>
      </c>
      <c r="I25" s="38">
        <v>1</v>
      </c>
      <c r="J25" s="38">
        <v>1</v>
      </c>
      <c r="K25" s="39">
        <v>1</v>
      </c>
      <c r="L25" s="39">
        <v>1</v>
      </c>
      <c r="M25" s="39">
        <v>1</v>
      </c>
      <c r="N25" s="39">
        <v>1</v>
      </c>
      <c r="O25" s="39">
        <v>1</v>
      </c>
      <c r="P25" s="35">
        <f t="shared" si="11"/>
        <v>12</v>
      </c>
      <c r="Q25" s="35">
        <f t="shared" si="12"/>
        <v>5.0761421319796954E-2</v>
      </c>
      <c r="Y25" s="42"/>
      <c r="Z25" s="43"/>
      <c r="AA25" s="43"/>
    </row>
    <row r="26" spans="2:27" ht="15" x14ac:dyDescent="0.2">
      <c r="B26" s="36" t="s">
        <v>45</v>
      </c>
      <c r="C26" s="51">
        <f>1/F23</f>
        <v>1</v>
      </c>
      <c r="D26" s="51">
        <f>1/F24</f>
        <v>1</v>
      </c>
      <c r="E26" s="51">
        <f>1/F25</f>
        <v>1</v>
      </c>
      <c r="F26" s="48"/>
      <c r="G26" s="38">
        <v>1</v>
      </c>
      <c r="H26" s="39">
        <v>1</v>
      </c>
      <c r="I26" s="38">
        <v>5</v>
      </c>
      <c r="J26" s="38">
        <v>1</v>
      </c>
      <c r="K26" s="39">
        <v>1</v>
      </c>
      <c r="L26" s="39">
        <v>1</v>
      </c>
      <c r="M26" s="39">
        <v>1</v>
      </c>
      <c r="N26" s="39">
        <v>1</v>
      </c>
      <c r="O26" s="39">
        <v>1</v>
      </c>
      <c r="P26" s="35">
        <f t="shared" si="11"/>
        <v>16</v>
      </c>
      <c r="Q26" s="35">
        <f t="shared" si="12"/>
        <v>6.7681895093062605E-2</v>
      </c>
      <c r="Y26" s="42"/>
      <c r="Z26" s="43"/>
      <c r="AA26" s="43"/>
    </row>
    <row r="27" spans="2:27" ht="15" x14ac:dyDescent="0.2">
      <c r="B27" s="36" t="s">
        <v>46</v>
      </c>
      <c r="C27" s="51">
        <f>1/G23</f>
        <v>1</v>
      </c>
      <c r="D27" s="51">
        <f>1/G24</f>
        <v>1</v>
      </c>
      <c r="E27" s="51">
        <f>1/G25</f>
        <v>1</v>
      </c>
      <c r="F27" s="51">
        <f>1/G26</f>
        <v>1</v>
      </c>
      <c r="G27" s="48"/>
      <c r="H27" s="39">
        <v>1</v>
      </c>
      <c r="I27" s="38">
        <v>1</v>
      </c>
      <c r="J27" s="38">
        <v>10</v>
      </c>
      <c r="K27" s="39">
        <v>1</v>
      </c>
      <c r="L27" s="39">
        <v>1</v>
      </c>
      <c r="M27" s="39">
        <v>1</v>
      </c>
      <c r="N27" s="39">
        <v>1</v>
      </c>
      <c r="O27" s="39">
        <v>1</v>
      </c>
      <c r="P27" s="35">
        <f t="shared" si="11"/>
        <v>21</v>
      </c>
      <c r="Q27" s="35">
        <f t="shared" si="12"/>
        <v>8.8832487309644673E-2</v>
      </c>
      <c r="Y27" s="42"/>
      <c r="Z27" s="43"/>
      <c r="AA27" s="43"/>
    </row>
    <row r="28" spans="2:27" ht="15" x14ac:dyDescent="0.2">
      <c r="B28" s="36" t="s">
        <v>47</v>
      </c>
      <c r="C28" s="51">
        <f>1/H23</f>
        <v>1</v>
      </c>
      <c r="D28" s="51">
        <f>1/H24</f>
        <v>0.2</v>
      </c>
      <c r="E28" s="51">
        <f>1/H25</f>
        <v>1</v>
      </c>
      <c r="F28" s="51">
        <f>1/H26</f>
        <v>1</v>
      </c>
      <c r="G28" s="51">
        <f>1/H27</f>
        <v>1</v>
      </c>
      <c r="H28" s="48"/>
      <c r="I28" s="38">
        <v>1</v>
      </c>
      <c r="J28" s="38">
        <v>1</v>
      </c>
      <c r="K28" s="39">
        <v>0.2</v>
      </c>
      <c r="L28" s="39">
        <v>1</v>
      </c>
      <c r="M28" s="39">
        <v>1</v>
      </c>
      <c r="N28" s="39">
        <v>1</v>
      </c>
      <c r="O28" s="39">
        <v>1</v>
      </c>
      <c r="P28" s="35">
        <f t="shared" si="11"/>
        <v>10.4</v>
      </c>
      <c r="Q28" s="35">
        <f t="shared" si="12"/>
        <v>4.3993231810490696E-2</v>
      </c>
      <c r="Y28" s="42"/>
      <c r="Z28" s="43"/>
      <c r="AA28" s="43"/>
    </row>
    <row r="29" spans="2:27" ht="15" x14ac:dyDescent="0.2">
      <c r="B29" s="36" t="s">
        <v>48</v>
      </c>
      <c r="C29" s="51">
        <f>1/I23</f>
        <v>1</v>
      </c>
      <c r="D29" s="51">
        <f>1/I24</f>
        <v>0.2</v>
      </c>
      <c r="E29" s="51">
        <f>1/I25</f>
        <v>1</v>
      </c>
      <c r="F29" s="51">
        <f>1/I26</f>
        <v>0.2</v>
      </c>
      <c r="G29" s="51">
        <f>1/I27</f>
        <v>1</v>
      </c>
      <c r="H29" s="51">
        <f>1/I28</f>
        <v>1</v>
      </c>
      <c r="I29" s="48"/>
      <c r="J29" s="38">
        <v>1</v>
      </c>
      <c r="K29" s="39">
        <v>1</v>
      </c>
      <c r="L29" s="39">
        <v>0.1</v>
      </c>
      <c r="M29" s="39">
        <v>1</v>
      </c>
      <c r="N29" s="39">
        <v>1</v>
      </c>
      <c r="O29" s="39">
        <v>1</v>
      </c>
      <c r="P29" s="35">
        <f t="shared" si="11"/>
        <v>9.5</v>
      </c>
      <c r="Q29" s="35">
        <f t="shared" si="12"/>
        <v>4.018612521150592E-2</v>
      </c>
      <c r="Y29" s="42"/>
      <c r="Z29" s="43"/>
      <c r="AA29" s="43"/>
    </row>
    <row r="30" spans="2:27" ht="15" x14ac:dyDescent="0.2">
      <c r="B30" s="36" t="s">
        <v>49</v>
      </c>
      <c r="C30" s="51">
        <f>1/J23</f>
        <v>1</v>
      </c>
      <c r="D30" s="51">
        <f>1/J24</f>
        <v>0.2</v>
      </c>
      <c r="E30" s="51">
        <f>1/J25</f>
        <v>1</v>
      </c>
      <c r="F30" s="51">
        <f>1/J26</f>
        <v>1</v>
      </c>
      <c r="G30" s="51">
        <f>1/J27</f>
        <v>0.1</v>
      </c>
      <c r="H30" s="51">
        <f>1/J28</f>
        <v>1</v>
      </c>
      <c r="I30" s="51">
        <f>1/J29</f>
        <v>1</v>
      </c>
      <c r="J30" s="48"/>
      <c r="K30" s="39">
        <v>1</v>
      </c>
      <c r="L30" s="39">
        <v>1</v>
      </c>
      <c r="M30" s="39">
        <v>5</v>
      </c>
      <c r="N30" s="39">
        <v>1</v>
      </c>
      <c r="O30" s="39">
        <v>1</v>
      </c>
      <c r="P30" s="35">
        <f t="shared" si="11"/>
        <v>14.3</v>
      </c>
      <c r="Q30" s="35">
        <f t="shared" si="12"/>
        <v>6.0490693739424707E-2</v>
      </c>
      <c r="Y30" s="42"/>
      <c r="Z30" s="43"/>
      <c r="AA30" s="43"/>
    </row>
    <row r="31" spans="2:27" ht="15" x14ac:dyDescent="0.2">
      <c r="B31" s="36" t="s">
        <v>50</v>
      </c>
      <c r="C31" s="51">
        <f>1/K23</f>
        <v>1</v>
      </c>
      <c r="D31" s="51">
        <f>1/K24</f>
        <v>0.2</v>
      </c>
      <c r="E31" s="51">
        <f>1/K25</f>
        <v>1</v>
      </c>
      <c r="F31" s="51">
        <f>1/K26</f>
        <v>1</v>
      </c>
      <c r="G31" s="51">
        <f>1/K27</f>
        <v>1</v>
      </c>
      <c r="H31" s="51">
        <f>1/K28</f>
        <v>5</v>
      </c>
      <c r="I31" s="51">
        <f>1/K29</f>
        <v>1</v>
      </c>
      <c r="J31" s="38">
        <f>1/K30</f>
        <v>1</v>
      </c>
      <c r="K31" s="48"/>
      <c r="L31" s="30">
        <v>1</v>
      </c>
      <c r="M31" s="40">
        <v>1</v>
      </c>
      <c r="N31" s="40">
        <v>5</v>
      </c>
      <c r="O31" s="40">
        <v>1</v>
      </c>
      <c r="P31" s="35">
        <f t="shared" si="11"/>
        <v>19.2</v>
      </c>
      <c r="Q31" s="35">
        <f t="shared" si="12"/>
        <v>8.1218274111675121E-2</v>
      </c>
      <c r="Y31" s="42"/>
      <c r="Z31" s="43"/>
      <c r="AA31" s="43"/>
    </row>
    <row r="32" spans="2:27" ht="15" x14ac:dyDescent="0.2">
      <c r="B32" s="36" t="s">
        <v>51</v>
      </c>
      <c r="C32" s="51">
        <f>1/L23</f>
        <v>1</v>
      </c>
      <c r="D32" s="51">
        <f>1/L24</f>
        <v>0.2</v>
      </c>
      <c r="E32" s="51">
        <f>1/L25</f>
        <v>1</v>
      </c>
      <c r="F32" s="51">
        <f>1/L26</f>
        <v>1</v>
      </c>
      <c r="G32" s="51">
        <f>1/L27</f>
        <v>1</v>
      </c>
      <c r="H32" s="51">
        <f>1/L28</f>
        <v>1</v>
      </c>
      <c r="I32" s="51">
        <f>1/L29</f>
        <v>10</v>
      </c>
      <c r="J32" s="51">
        <f>1/L30</f>
        <v>1</v>
      </c>
      <c r="K32" s="51">
        <f>1/L31</f>
        <v>1</v>
      </c>
      <c r="L32" s="48"/>
      <c r="M32" s="40">
        <v>1</v>
      </c>
      <c r="N32" s="40">
        <v>1</v>
      </c>
      <c r="O32" s="40">
        <v>5</v>
      </c>
      <c r="P32" s="35">
        <f t="shared" si="11"/>
        <v>24.2</v>
      </c>
      <c r="Q32" s="35">
        <f t="shared" si="12"/>
        <v>0.10236886632825719</v>
      </c>
      <c r="Y32" s="42"/>
      <c r="Z32" s="43"/>
      <c r="AA32" s="43"/>
    </row>
    <row r="33" spans="2:27" ht="15" x14ac:dyDescent="0.2">
      <c r="B33" s="36" t="s">
        <v>52</v>
      </c>
      <c r="C33" s="51">
        <f>1/M23</f>
        <v>0.2</v>
      </c>
      <c r="D33" s="51">
        <f>1/M24</f>
        <v>0.1</v>
      </c>
      <c r="E33" s="51">
        <f>1/M25</f>
        <v>1</v>
      </c>
      <c r="F33" s="51">
        <f>1/M26</f>
        <v>1</v>
      </c>
      <c r="G33" s="51">
        <f>1/M27</f>
        <v>1</v>
      </c>
      <c r="H33" s="51">
        <f>1/M28</f>
        <v>1</v>
      </c>
      <c r="I33" s="51">
        <f>1/M29</f>
        <v>1</v>
      </c>
      <c r="J33" s="51">
        <f>1/M30</f>
        <v>0.2</v>
      </c>
      <c r="K33" s="51">
        <f>1/M31</f>
        <v>1</v>
      </c>
      <c r="L33" s="51">
        <f>1/M32</f>
        <v>1</v>
      </c>
      <c r="M33" s="48"/>
      <c r="N33" s="40">
        <v>1</v>
      </c>
      <c r="O33" s="40">
        <v>5</v>
      </c>
      <c r="P33" s="35">
        <f t="shared" si="11"/>
        <v>13.5</v>
      </c>
      <c r="Q33" s="35">
        <f t="shared" si="12"/>
        <v>5.7106598984771571E-2</v>
      </c>
      <c r="Y33" s="42"/>
      <c r="Z33" s="43"/>
      <c r="AA33" s="43"/>
    </row>
    <row r="34" spans="2:27" ht="15" x14ac:dyDescent="0.2">
      <c r="B34" s="36" t="s">
        <v>53</v>
      </c>
      <c r="C34" s="51">
        <f>1/N23</f>
        <v>5</v>
      </c>
      <c r="D34" s="51">
        <f>1/N24</f>
        <v>0.1</v>
      </c>
      <c r="E34" s="51">
        <f>1/N25</f>
        <v>1</v>
      </c>
      <c r="F34" s="51">
        <f>1/N26</f>
        <v>1</v>
      </c>
      <c r="G34" s="51">
        <f>1/N27</f>
        <v>1</v>
      </c>
      <c r="H34" s="51">
        <f>1/N28</f>
        <v>1</v>
      </c>
      <c r="I34" s="51">
        <f>1/N29</f>
        <v>1</v>
      </c>
      <c r="J34" s="51">
        <f>1/N30</f>
        <v>1</v>
      </c>
      <c r="K34" s="51">
        <f>1/N31</f>
        <v>0.2</v>
      </c>
      <c r="L34" s="51">
        <f>1/N32</f>
        <v>1</v>
      </c>
      <c r="M34" s="51">
        <f>1/N33</f>
        <v>1</v>
      </c>
      <c r="N34" s="48"/>
      <c r="O34" s="40">
        <v>1</v>
      </c>
      <c r="P34" s="35">
        <f t="shared" si="11"/>
        <v>14.299999999999999</v>
      </c>
      <c r="Q34" s="35">
        <f t="shared" si="12"/>
        <v>6.04906937394247E-2</v>
      </c>
      <c r="Y34" s="42"/>
      <c r="Z34" s="43"/>
      <c r="AA34" s="43"/>
    </row>
    <row r="35" spans="2:27" ht="15" x14ac:dyDescent="0.2">
      <c r="B35" s="36" t="s">
        <v>54</v>
      </c>
      <c r="C35" s="51">
        <f>1/O23</f>
        <v>0.2</v>
      </c>
      <c r="D35" s="51">
        <f>1/O24</f>
        <v>0.2</v>
      </c>
      <c r="E35" s="51">
        <f>1/O25</f>
        <v>1</v>
      </c>
      <c r="F35" s="51">
        <f>1/O26</f>
        <v>1</v>
      </c>
      <c r="G35" s="51">
        <f>1/O27</f>
        <v>1</v>
      </c>
      <c r="H35" s="51">
        <f>1/O28</f>
        <v>1</v>
      </c>
      <c r="I35" s="51">
        <f>1/O29</f>
        <v>1</v>
      </c>
      <c r="J35" s="51">
        <f>1/O30</f>
        <v>1</v>
      </c>
      <c r="K35" s="51">
        <f>1/O31</f>
        <v>1</v>
      </c>
      <c r="L35" s="51">
        <f>1/O32</f>
        <v>0.2</v>
      </c>
      <c r="M35" s="51">
        <f>1/O33</f>
        <v>0.2</v>
      </c>
      <c r="N35" s="51">
        <f>1/O34</f>
        <v>1</v>
      </c>
      <c r="O35" s="48"/>
      <c r="P35" s="35">
        <f t="shared" si="11"/>
        <v>8.8000000000000007</v>
      </c>
      <c r="Q35" s="35">
        <f t="shared" si="12"/>
        <v>3.7225042301184438E-2</v>
      </c>
      <c r="Y35" s="42"/>
      <c r="Z35" s="43"/>
      <c r="AA35" s="43"/>
    </row>
    <row r="36" spans="2:27" ht="15" x14ac:dyDescent="0.2">
      <c r="P36" s="45">
        <f>SUM(P23:P35)</f>
        <v>236.4</v>
      </c>
      <c r="Y36" s="42"/>
      <c r="Z36" s="43"/>
      <c r="AA36" s="43"/>
    </row>
    <row r="38" spans="2:27" ht="38.25" x14ac:dyDescent="0.2">
      <c r="B38" s="46" t="str">
        <f>"Requerimientos, priori "&amp;B3</f>
        <v>Requerimientos, priori I02</v>
      </c>
      <c r="C38" s="47" t="str">
        <f>+$B$23</f>
        <v>R1-1</v>
      </c>
      <c r="D38" s="47" t="str">
        <f>+$B$24</f>
        <v>R1-2</v>
      </c>
      <c r="E38" s="47" t="str">
        <f>+$B$25</f>
        <v>R1-3</v>
      </c>
      <c r="F38" s="47" t="str">
        <f>+$B$26</f>
        <v>R2-1</v>
      </c>
      <c r="G38" s="47" t="str">
        <f>+$B$27</f>
        <v>R2-2</v>
      </c>
      <c r="H38" s="47" t="str">
        <f>+$B$28</f>
        <v>R3-1</v>
      </c>
      <c r="I38" s="47" t="str">
        <f>+$B$29</f>
        <v>R3-2</v>
      </c>
      <c r="J38" s="47" t="str">
        <f>+$B$30</f>
        <v>R4-1</v>
      </c>
      <c r="K38" s="47" t="str">
        <f>+$B$31</f>
        <v>R4-2</v>
      </c>
      <c r="L38" s="47" t="str">
        <f>+$B$32</f>
        <v>R5-1</v>
      </c>
      <c r="M38" s="47" t="str">
        <f>+$B$33</f>
        <v>R6-1</v>
      </c>
      <c r="N38" s="47" t="str">
        <f>+$B$34</f>
        <v>R6-2</v>
      </c>
      <c r="O38" s="47" t="str">
        <f>+$B$35</f>
        <v>R7-1</v>
      </c>
      <c r="P38" s="29" t="s">
        <v>7</v>
      </c>
      <c r="Q38" s="29" t="s">
        <v>8</v>
      </c>
    </row>
    <row r="39" spans="2:27" ht="15" x14ac:dyDescent="0.2">
      <c r="B39" s="36" t="str">
        <f>+$B$23</f>
        <v>R1-1</v>
      </c>
      <c r="C39" s="48"/>
      <c r="D39" s="39"/>
      <c r="E39" s="33"/>
      <c r="F39" s="33"/>
      <c r="G39" s="33"/>
      <c r="H39" s="34"/>
      <c r="I39" s="39"/>
      <c r="J39" s="33"/>
      <c r="K39" s="39"/>
      <c r="L39" s="39"/>
      <c r="M39" s="39"/>
      <c r="N39" s="39"/>
      <c r="O39" s="39"/>
      <c r="P39" s="35">
        <f>IFERROR(SUM(C39:O39),"")</f>
        <v>0</v>
      </c>
      <c r="Q39" s="35" t="str">
        <f>+IFERROR(P39/$P$52,"")</f>
        <v/>
      </c>
    </row>
    <row r="40" spans="2:27" ht="15" x14ac:dyDescent="0.2">
      <c r="B40" s="36" t="str">
        <f>+$B$24</f>
        <v>R1-2</v>
      </c>
      <c r="C40" s="51" t="e">
        <f>1/D39</f>
        <v>#DIV/0!</v>
      </c>
      <c r="D40" s="48"/>
      <c r="E40" s="38"/>
      <c r="F40" s="38"/>
      <c r="G40" s="38"/>
      <c r="H40" s="39"/>
      <c r="I40" s="40"/>
      <c r="J40" s="40"/>
      <c r="K40" s="39"/>
      <c r="L40" s="39"/>
      <c r="M40" s="39"/>
      <c r="N40" s="39"/>
      <c r="O40" s="39"/>
      <c r="P40" s="35" t="str">
        <f t="shared" ref="P40:P51" si="13">IFERROR(SUM(C40:O40),"")</f>
        <v/>
      </c>
      <c r="Q40" s="35" t="str">
        <f t="shared" ref="Q40:Q51" si="14">+IFERROR(P40/$P$52,"")</f>
        <v/>
      </c>
    </row>
    <row r="41" spans="2:27" ht="15" x14ac:dyDescent="0.2">
      <c r="B41" s="36" t="str">
        <f>+$B$25</f>
        <v>R1-3</v>
      </c>
      <c r="C41" s="51" t="e">
        <f>1/E39</f>
        <v>#DIV/0!</v>
      </c>
      <c r="D41" s="51" t="e">
        <f>1/E40</f>
        <v>#DIV/0!</v>
      </c>
      <c r="E41" s="48"/>
      <c r="F41" s="38"/>
      <c r="G41" s="38"/>
      <c r="H41" s="39"/>
      <c r="I41" s="38"/>
      <c r="J41" s="38"/>
      <c r="K41" s="39"/>
      <c r="L41" s="39"/>
      <c r="M41" s="39"/>
      <c r="N41" s="39"/>
      <c r="O41" s="39"/>
      <c r="P41" s="35" t="str">
        <f t="shared" si="13"/>
        <v/>
      </c>
      <c r="Q41" s="35" t="str">
        <f t="shared" si="14"/>
        <v/>
      </c>
    </row>
    <row r="42" spans="2:27" ht="15" x14ac:dyDescent="0.2">
      <c r="B42" s="36" t="str">
        <f>+$B$26</f>
        <v>R2-1</v>
      </c>
      <c r="C42" s="51" t="e">
        <f>1/F39</f>
        <v>#DIV/0!</v>
      </c>
      <c r="D42" s="51" t="e">
        <f>1/F40</f>
        <v>#DIV/0!</v>
      </c>
      <c r="E42" s="51" t="e">
        <f>1/F41</f>
        <v>#DIV/0!</v>
      </c>
      <c r="F42" s="48"/>
      <c r="G42" s="38"/>
      <c r="H42" s="39"/>
      <c r="I42" s="38"/>
      <c r="J42" s="38"/>
      <c r="K42" s="39"/>
      <c r="L42" s="39"/>
      <c r="M42" s="39"/>
      <c r="N42" s="39"/>
      <c r="O42" s="39"/>
      <c r="P42" s="35" t="str">
        <f t="shared" si="13"/>
        <v/>
      </c>
      <c r="Q42" s="35" t="str">
        <f t="shared" si="14"/>
        <v/>
      </c>
    </row>
    <row r="43" spans="2:27" ht="15" x14ac:dyDescent="0.2">
      <c r="B43" s="36" t="str">
        <f>+$B$27</f>
        <v>R2-2</v>
      </c>
      <c r="C43" s="51" t="e">
        <f>1/G39</f>
        <v>#DIV/0!</v>
      </c>
      <c r="D43" s="51" t="e">
        <f>1/G40</f>
        <v>#DIV/0!</v>
      </c>
      <c r="E43" s="51" t="e">
        <f>1/G41</f>
        <v>#DIV/0!</v>
      </c>
      <c r="F43" s="51" t="e">
        <f>1/G42</f>
        <v>#DIV/0!</v>
      </c>
      <c r="G43" s="48"/>
      <c r="H43" s="39"/>
      <c r="I43" s="38"/>
      <c r="J43" s="38"/>
      <c r="K43" s="39"/>
      <c r="L43" s="39"/>
      <c r="M43" s="39"/>
      <c r="N43" s="39"/>
      <c r="O43" s="39"/>
      <c r="P43" s="35" t="str">
        <f t="shared" si="13"/>
        <v/>
      </c>
      <c r="Q43" s="35" t="str">
        <f t="shared" si="14"/>
        <v/>
      </c>
    </row>
    <row r="44" spans="2:27" ht="15" x14ac:dyDescent="0.2">
      <c r="B44" s="36" t="str">
        <f>+$B$28</f>
        <v>R3-1</v>
      </c>
      <c r="C44" s="51" t="e">
        <f>1/H39</f>
        <v>#DIV/0!</v>
      </c>
      <c r="D44" s="51" t="e">
        <f>1/H40</f>
        <v>#DIV/0!</v>
      </c>
      <c r="E44" s="51" t="e">
        <f>1/H41</f>
        <v>#DIV/0!</v>
      </c>
      <c r="F44" s="51" t="e">
        <f>1/H42</f>
        <v>#DIV/0!</v>
      </c>
      <c r="G44" s="51" t="e">
        <f>1/H43</f>
        <v>#DIV/0!</v>
      </c>
      <c r="H44" s="48"/>
      <c r="I44" s="38"/>
      <c r="J44" s="38"/>
      <c r="K44" s="39"/>
      <c r="L44" s="39"/>
      <c r="M44" s="39"/>
      <c r="N44" s="39"/>
      <c r="O44" s="39"/>
      <c r="P44" s="35" t="str">
        <f t="shared" si="13"/>
        <v/>
      </c>
      <c r="Q44" s="35" t="str">
        <f t="shared" si="14"/>
        <v/>
      </c>
    </row>
    <row r="45" spans="2:27" ht="15" x14ac:dyDescent="0.2">
      <c r="B45" s="36" t="str">
        <f>+$B$29</f>
        <v>R3-2</v>
      </c>
      <c r="C45" s="51" t="e">
        <f>1/I39</f>
        <v>#DIV/0!</v>
      </c>
      <c r="D45" s="51" t="e">
        <f>1/I40</f>
        <v>#DIV/0!</v>
      </c>
      <c r="E45" s="51" t="e">
        <f>1/I41</f>
        <v>#DIV/0!</v>
      </c>
      <c r="F45" s="51" t="e">
        <f>1/I42</f>
        <v>#DIV/0!</v>
      </c>
      <c r="G45" s="51" t="e">
        <f>1/I43</f>
        <v>#DIV/0!</v>
      </c>
      <c r="H45" s="51" t="e">
        <f>1/I44</f>
        <v>#DIV/0!</v>
      </c>
      <c r="I45" s="48"/>
      <c r="J45" s="38"/>
      <c r="K45" s="39"/>
      <c r="L45" s="39"/>
      <c r="M45" s="39"/>
      <c r="N45" s="39"/>
      <c r="O45" s="39"/>
      <c r="P45" s="35" t="str">
        <f t="shared" si="13"/>
        <v/>
      </c>
      <c r="Q45" s="35" t="str">
        <f t="shared" si="14"/>
        <v/>
      </c>
    </row>
    <row r="46" spans="2:27" ht="15" x14ac:dyDescent="0.2">
      <c r="B46" s="36" t="str">
        <f>+$B$30</f>
        <v>R4-1</v>
      </c>
      <c r="C46" s="51" t="e">
        <f>1/J39</f>
        <v>#DIV/0!</v>
      </c>
      <c r="D46" s="51" t="e">
        <f>1/J40</f>
        <v>#DIV/0!</v>
      </c>
      <c r="E46" s="51" t="e">
        <f>1/J41</f>
        <v>#DIV/0!</v>
      </c>
      <c r="F46" s="51" t="e">
        <f>1/J42</f>
        <v>#DIV/0!</v>
      </c>
      <c r="G46" s="51" t="e">
        <f>1/J43</f>
        <v>#DIV/0!</v>
      </c>
      <c r="H46" s="51" t="e">
        <f>1/J44</f>
        <v>#DIV/0!</v>
      </c>
      <c r="I46" s="51" t="e">
        <f>1/J45</f>
        <v>#DIV/0!</v>
      </c>
      <c r="J46" s="48"/>
      <c r="K46" s="39"/>
      <c r="L46" s="39"/>
      <c r="M46" s="39"/>
      <c r="N46" s="39"/>
      <c r="O46" s="39"/>
      <c r="P46" s="35" t="str">
        <f t="shared" si="13"/>
        <v/>
      </c>
      <c r="Q46" s="35" t="str">
        <f t="shared" si="14"/>
        <v/>
      </c>
    </row>
    <row r="47" spans="2:27" ht="15" x14ac:dyDescent="0.2">
      <c r="B47" s="36" t="str">
        <f>+$B$31</f>
        <v>R4-2</v>
      </c>
      <c r="C47" s="51" t="e">
        <f>1/K39</f>
        <v>#DIV/0!</v>
      </c>
      <c r="D47" s="51" t="e">
        <f>1/K40</f>
        <v>#DIV/0!</v>
      </c>
      <c r="E47" s="51" t="e">
        <f>1/K41</f>
        <v>#DIV/0!</v>
      </c>
      <c r="F47" s="51" t="e">
        <f>1/K42</f>
        <v>#DIV/0!</v>
      </c>
      <c r="G47" s="51" t="e">
        <f>1/K43</f>
        <v>#DIV/0!</v>
      </c>
      <c r="H47" s="51" t="e">
        <f>1/K44</f>
        <v>#DIV/0!</v>
      </c>
      <c r="I47" s="51" t="e">
        <f>1/K45</f>
        <v>#DIV/0!</v>
      </c>
      <c r="J47" s="38" t="e">
        <f>1/K46</f>
        <v>#DIV/0!</v>
      </c>
      <c r="K47" s="48"/>
      <c r="M47" s="40"/>
      <c r="N47" s="40"/>
      <c r="O47" s="40"/>
      <c r="P47" s="35" t="str">
        <f t="shared" si="13"/>
        <v/>
      </c>
      <c r="Q47" s="35" t="str">
        <f t="shared" si="14"/>
        <v/>
      </c>
    </row>
    <row r="48" spans="2:27" ht="15" x14ac:dyDescent="0.2">
      <c r="B48" s="36" t="str">
        <f>+$B$32</f>
        <v>R5-1</v>
      </c>
      <c r="C48" s="51" t="e">
        <f>1/L39</f>
        <v>#DIV/0!</v>
      </c>
      <c r="D48" s="51" t="e">
        <f>1/L40</f>
        <v>#DIV/0!</v>
      </c>
      <c r="E48" s="51" t="e">
        <f>1/L41</f>
        <v>#DIV/0!</v>
      </c>
      <c r="F48" s="51" t="e">
        <f>1/L42</f>
        <v>#DIV/0!</v>
      </c>
      <c r="G48" s="51" t="e">
        <f>1/L43</f>
        <v>#DIV/0!</v>
      </c>
      <c r="H48" s="51" t="e">
        <f>1/L44</f>
        <v>#DIV/0!</v>
      </c>
      <c r="I48" s="51" t="e">
        <f>1/L45</f>
        <v>#DIV/0!</v>
      </c>
      <c r="J48" s="51" t="e">
        <f>1/L46</f>
        <v>#DIV/0!</v>
      </c>
      <c r="K48" s="51" t="e">
        <f>1/L47</f>
        <v>#DIV/0!</v>
      </c>
      <c r="L48" s="48"/>
      <c r="M48" s="40"/>
      <c r="N48" s="40"/>
      <c r="O48" s="40"/>
      <c r="P48" s="35" t="str">
        <f t="shared" si="13"/>
        <v/>
      </c>
      <c r="Q48" s="35" t="str">
        <f t="shared" si="14"/>
        <v/>
      </c>
    </row>
    <row r="49" spans="2:17" ht="15" x14ac:dyDescent="0.2">
      <c r="B49" s="36" t="str">
        <f>+$B$33</f>
        <v>R6-1</v>
      </c>
      <c r="C49" s="51" t="e">
        <f>1/M39</f>
        <v>#DIV/0!</v>
      </c>
      <c r="D49" s="51" t="e">
        <f>1/M40</f>
        <v>#DIV/0!</v>
      </c>
      <c r="E49" s="51" t="e">
        <f>1/M41</f>
        <v>#DIV/0!</v>
      </c>
      <c r="F49" s="51" t="e">
        <f>1/M42</f>
        <v>#DIV/0!</v>
      </c>
      <c r="G49" s="51" t="e">
        <f>1/M43</f>
        <v>#DIV/0!</v>
      </c>
      <c r="H49" s="51" t="e">
        <f>1/M44</f>
        <v>#DIV/0!</v>
      </c>
      <c r="I49" s="51" t="e">
        <f>1/M45</f>
        <v>#DIV/0!</v>
      </c>
      <c r="J49" s="51" t="e">
        <f>1/M46</f>
        <v>#DIV/0!</v>
      </c>
      <c r="K49" s="51" t="e">
        <f>1/M47</f>
        <v>#DIV/0!</v>
      </c>
      <c r="L49" s="51" t="e">
        <f>1/M48</f>
        <v>#DIV/0!</v>
      </c>
      <c r="M49" s="48"/>
      <c r="N49" s="40"/>
      <c r="O49" s="40"/>
      <c r="P49" s="35" t="str">
        <f t="shared" si="13"/>
        <v/>
      </c>
      <c r="Q49" s="35" t="str">
        <f t="shared" si="14"/>
        <v/>
      </c>
    </row>
    <row r="50" spans="2:17" ht="15" x14ac:dyDescent="0.2">
      <c r="B50" s="36" t="str">
        <f>+$B$34</f>
        <v>R6-2</v>
      </c>
      <c r="C50" s="51" t="e">
        <f>1/N39</f>
        <v>#DIV/0!</v>
      </c>
      <c r="D50" s="51" t="e">
        <f>1/N40</f>
        <v>#DIV/0!</v>
      </c>
      <c r="E50" s="51" t="e">
        <f>1/N41</f>
        <v>#DIV/0!</v>
      </c>
      <c r="F50" s="51" t="e">
        <f>1/N42</f>
        <v>#DIV/0!</v>
      </c>
      <c r="G50" s="51" t="e">
        <f>1/N43</f>
        <v>#DIV/0!</v>
      </c>
      <c r="H50" s="51" t="e">
        <f>1/N44</f>
        <v>#DIV/0!</v>
      </c>
      <c r="I50" s="51" t="e">
        <f>1/N45</f>
        <v>#DIV/0!</v>
      </c>
      <c r="J50" s="51" t="e">
        <f>1/N46</f>
        <v>#DIV/0!</v>
      </c>
      <c r="K50" s="51" t="e">
        <f>1/N47</f>
        <v>#DIV/0!</v>
      </c>
      <c r="L50" s="51" t="e">
        <f>1/N48</f>
        <v>#DIV/0!</v>
      </c>
      <c r="M50" s="51" t="e">
        <f>1/N49</f>
        <v>#DIV/0!</v>
      </c>
      <c r="N50" s="48"/>
      <c r="O50" s="40"/>
      <c r="P50" s="35" t="str">
        <f t="shared" si="13"/>
        <v/>
      </c>
      <c r="Q50" s="35" t="str">
        <f t="shared" si="14"/>
        <v/>
      </c>
    </row>
    <row r="51" spans="2:17" ht="15" x14ac:dyDescent="0.2">
      <c r="B51" s="36" t="str">
        <f>+$B$35</f>
        <v>R7-1</v>
      </c>
      <c r="C51" s="51" t="e">
        <f>1/O39</f>
        <v>#DIV/0!</v>
      </c>
      <c r="D51" s="51" t="e">
        <f>1/O40</f>
        <v>#DIV/0!</v>
      </c>
      <c r="E51" s="51" t="e">
        <f>1/O41</f>
        <v>#DIV/0!</v>
      </c>
      <c r="F51" s="51" t="e">
        <f>1/O42</f>
        <v>#DIV/0!</v>
      </c>
      <c r="G51" s="51" t="e">
        <f>1/O43</f>
        <v>#DIV/0!</v>
      </c>
      <c r="H51" s="51" t="e">
        <f>1/O44</f>
        <v>#DIV/0!</v>
      </c>
      <c r="I51" s="51" t="e">
        <f>1/O45</f>
        <v>#DIV/0!</v>
      </c>
      <c r="J51" s="51" t="e">
        <f>1/O46</f>
        <v>#DIV/0!</v>
      </c>
      <c r="K51" s="51" t="e">
        <f>1/O47</f>
        <v>#DIV/0!</v>
      </c>
      <c r="L51" s="51" t="e">
        <f>1/O48</f>
        <v>#DIV/0!</v>
      </c>
      <c r="M51" s="51" t="e">
        <f>1/O49</f>
        <v>#DIV/0!</v>
      </c>
      <c r="N51" s="51" t="e">
        <f>1/O50</f>
        <v>#DIV/0!</v>
      </c>
      <c r="O51" s="48"/>
      <c r="P51" s="35" t="str">
        <f t="shared" si="13"/>
        <v/>
      </c>
      <c r="Q51" s="35" t="str">
        <f t="shared" si="14"/>
        <v/>
      </c>
    </row>
    <row r="52" spans="2:17" x14ac:dyDescent="0.2">
      <c r="P52" s="45">
        <f>SUM(P39:P51)</f>
        <v>0</v>
      </c>
    </row>
    <row r="53" spans="2:17" x14ac:dyDescent="0.2">
      <c r="P53" s="45"/>
    </row>
    <row r="54" spans="2:17" ht="38.25" x14ac:dyDescent="0.2">
      <c r="B54" s="46" t="str">
        <f>"Requerimientos, priori "&amp;B4</f>
        <v>Requerimientos, priori I03</v>
      </c>
      <c r="C54" s="47" t="str">
        <f>+$B$23</f>
        <v>R1-1</v>
      </c>
      <c r="D54" s="47" t="str">
        <f>+$B$24</f>
        <v>R1-2</v>
      </c>
      <c r="E54" s="47" t="str">
        <f>+$B$25</f>
        <v>R1-3</v>
      </c>
      <c r="F54" s="47" t="str">
        <f>+$B$26</f>
        <v>R2-1</v>
      </c>
      <c r="G54" s="47" t="str">
        <f>+$B$27</f>
        <v>R2-2</v>
      </c>
      <c r="H54" s="47" t="str">
        <f>+$B$28</f>
        <v>R3-1</v>
      </c>
      <c r="I54" s="47" t="str">
        <f>+$B$29</f>
        <v>R3-2</v>
      </c>
      <c r="J54" s="47" t="str">
        <f>+$B$30</f>
        <v>R4-1</v>
      </c>
      <c r="K54" s="47" t="str">
        <f>+$B$31</f>
        <v>R4-2</v>
      </c>
      <c r="L54" s="47" t="str">
        <f>+$B$32</f>
        <v>R5-1</v>
      </c>
      <c r="M54" s="47" t="str">
        <f>+$B$33</f>
        <v>R6-1</v>
      </c>
      <c r="N54" s="47" t="str">
        <f>+$B$34</f>
        <v>R6-2</v>
      </c>
      <c r="O54" s="47" t="str">
        <f>+$B$35</f>
        <v>R7-1</v>
      </c>
      <c r="P54" s="29" t="s">
        <v>7</v>
      </c>
      <c r="Q54" s="29" t="s">
        <v>8</v>
      </c>
    </row>
    <row r="55" spans="2:17" ht="15" x14ac:dyDescent="0.2">
      <c r="B55" s="36" t="str">
        <f>+$B$23</f>
        <v>R1-1</v>
      </c>
      <c r="C55" s="48"/>
      <c r="D55" s="39"/>
      <c r="E55" s="33"/>
      <c r="F55" s="33"/>
      <c r="G55" s="33"/>
      <c r="H55" s="34"/>
      <c r="I55" s="39"/>
      <c r="J55" s="33"/>
      <c r="K55" s="39"/>
      <c r="L55" s="39"/>
      <c r="M55" s="39"/>
      <c r="N55" s="39"/>
      <c r="O55" s="39"/>
      <c r="P55" s="35">
        <f>IFERROR(SUM(C55:O55),"")</f>
        <v>0</v>
      </c>
      <c r="Q55" s="35" t="str">
        <f>IFERROR(P55/$P$68,"")</f>
        <v/>
      </c>
    </row>
    <row r="56" spans="2:17" ht="15" x14ac:dyDescent="0.2">
      <c r="B56" s="36" t="str">
        <f>+$B$24</f>
        <v>R1-2</v>
      </c>
      <c r="C56" s="51" t="e">
        <f>1/D55</f>
        <v>#DIV/0!</v>
      </c>
      <c r="D56" s="48"/>
      <c r="E56" s="38"/>
      <c r="F56" s="38"/>
      <c r="G56" s="38"/>
      <c r="H56" s="39"/>
      <c r="I56" s="40"/>
      <c r="J56" s="40"/>
      <c r="K56" s="39"/>
      <c r="L56" s="39"/>
      <c r="M56" s="39"/>
      <c r="N56" s="39"/>
      <c r="O56" s="39"/>
      <c r="P56" s="35" t="str">
        <f t="shared" ref="P56:P67" si="15">IFERROR(SUM(C56:O56),"")</f>
        <v/>
      </c>
      <c r="Q56" s="35" t="str">
        <f t="shared" ref="Q56:Q67" si="16">IFERROR(P56/$P$68,"")</f>
        <v/>
      </c>
    </row>
    <row r="57" spans="2:17" ht="15" x14ac:dyDescent="0.2">
      <c r="B57" s="36" t="str">
        <f>+$B$25</f>
        <v>R1-3</v>
      </c>
      <c r="C57" s="51" t="e">
        <f>1/E55</f>
        <v>#DIV/0!</v>
      </c>
      <c r="D57" s="51" t="e">
        <f>1/E56</f>
        <v>#DIV/0!</v>
      </c>
      <c r="E57" s="48"/>
      <c r="F57" s="38"/>
      <c r="G57" s="38"/>
      <c r="H57" s="39"/>
      <c r="I57" s="38"/>
      <c r="J57" s="38"/>
      <c r="K57" s="39"/>
      <c r="L57" s="39"/>
      <c r="M57" s="39"/>
      <c r="N57" s="39"/>
      <c r="O57" s="39"/>
      <c r="P57" s="35" t="str">
        <f t="shared" si="15"/>
        <v/>
      </c>
      <c r="Q57" s="35" t="str">
        <f t="shared" si="16"/>
        <v/>
      </c>
    </row>
    <row r="58" spans="2:17" ht="15" x14ac:dyDescent="0.2">
      <c r="B58" s="36" t="str">
        <f>+$B$26</f>
        <v>R2-1</v>
      </c>
      <c r="C58" s="51" t="e">
        <f>1/F55</f>
        <v>#DIV/0!</v>
      </c>
      <c r="D58" s="51" t="e">
        <f>1/F56</f>
        <v>#DIV/0!</v>
      </c>
      <c r="E58" s="51" t="e">
        <f>1/F57</f>
        <v>#DIV/0!</v>
      </c>
      <c r="F58" s="48"/>
      <c r="G58" s="38"/>
      <c r="H58" s="39"/>
      <c r="I58" s="38"/>
      <c r="J58" s="38"/>
      <c r="K58" s="39"/>
      <c r="L58" s="39"/>
      <c r="M58" s="39"/>
      <c r="N58" s="39"/>
      <c r="O58" s="39"/>
      <c r="P58" s="35" t="str">
        <f t="shared" si="15"/>
        <v/>
      </c>
      <c r="Q58" s="35" t="str">
        <f t="shared" si="16"/>
        <v/>
      </c>
    </row>
    <row r="59" spans="2:17" ht="15" x14ac:dyDescent="0.2">
      <c r="B59" s="36" t="str">
        <f>+$B$27</f>
        <v>R2-2</v>
      </c>
      <c r="C59" s="51" t="e">
        <f>1/G55</f>
        <v>#DIV/0!</v>
      </c>
      <c r="D59" s="51" t="e">
        <f>1/G56</f>
        <v>#DIV/0!</v>
      </c>
      <c r="E59" s="51" t="e">
        <f>1/G57</f>
        <v>#DIV/0!</v>
      </c>
      <c r="F59" s="51" t="e">
        <f>1/G58</f>
        <v>#DIV/0!</v>
      </c>
      <c r="G59" s="48"/>
      <c r="H59" s="39"/>
      <c r="I59" s="38"/>
      <c r="J59" s="38"/>
      <c r="K59" s="39"/>
      <c r="L59" s="39"/>
      <c r="M59" s="39"/>
      <c r="N59" s="39"/>
      <c r="O59" s="39"/>
      <c r="P59" s="35" t="str">
        <f t="shared" si="15"/>
        <v/>
      </c>
      <c r="Q59" s="35" t="str">
        <f t="shared" si="16"/>
        <v/>
      </c>
    </row>
    <row r="60" spans="2:17" ht="15" x14ac:dyDescent="0.2">
      <c r="B60" s="36" t="str">
        <f>+$B$28</f>
        <v>R3-1</v>
      </c>
      <c r="C60" s="51" t="e">
        <f>1/H55</f>
        <v>#DIV/0!</v>
      </c>
      <c r="D60" s="51" t="e">
        <f>1/H56</f>
        <v>#DIV/0!</v>
      </c>
      <c r="E60" s="51" t="e">
        <f>1/H57</f>
        <v>#DIV/0!</v>
      </c>
      <c r="F60" s="51" t="e">
        <f>1/H58</f>
        <v>#DIV/0!</v>
      </c>
      <c r="G60" s="51" t="e">
        <f>1/H59</f>
        <v>#DIV/0!</v>
      </c>
      <c r="H60" s="48"/>
      <c r="I60" s="38"/>
      <c r="J60" s="38"/>
      <c r="K60" s="39"/>
      <c r="L60" s="39"/>
      <c r="M60" s="39"/>
      <c r="N60" s="39"/>
      <c r="O60" s="39"/>
      <c r="P60" s="35" t="str">
        <f t="shared" si="15"/>
        <v/>
      </c>
      <c r="Q60" s="35" t="str">
        <f t="shared" si="16"/>
        <v/>
      </c>
    </row>
    <row r="61" spans="2:17" ht="15" x14ac:dyDescent="0.2">
      <c r="B61" s="36" t="str">
        <f>+$B$29</f>
        <v>R3-2</v>
      </c>
      <c r="C61" s="51" t="e">
        <f>1/I55</f>
        <v>#DIV/0!</v>
      </c>
      <c r="D61" s="51" t="e">
        <f>1/I56</f>
        <v>#DIV/0!</v>
      </c>
      <c r="E61" s="51" t="e">
        <f>1/I57</f>
        <v>#DIV/0!</v>
      </c>
      <c r="F61" s="51" t="e">
        <f>1/I58</f>
        <v>#DIV/0!</v>
      </c>
      <c r="G61" s="51" t="e">
        <f>1/I59</f>
        <v>#DIV/0!</v>
      </c>
      <c r="H61" s="51" t="e">
        <f>1/I60</f>
        <v>#DIV/0!</v>
      </c>
      <c r="I61" s="48"/>
      <c r="J61" s="38"/>
      <c r="K61" s="39"/>
      <c r="L61" s="39"/>
      <c r="M61" s="39"/>
      <c r="N61" s="39"/>
      <c r="O61" s="39"/>
      <c r="P61" s="35" t="str">
        <f t="shared" si="15"/>
        <v/>
      </c>
      <c r="Q61" s="35" t="str">
        <f t="shared" si="16"/>
        <v/>
      </c>
    </row>
    <row r="62" spans="2:17" ht="15" x14ac:dyDescent="0.2">
      <c r="B62" s="36" t="str">
        <f>+$B$30</f>
        <v>R4-1</v>
      </c>
      <c r="C62" s="51" t="e">
        <f>1/J55</f>
        <v>#DIV/0!</v>
      </c>
      <c r="D62" s="51" t="e">
        <f>1/J56</f>
        <v>#DIV/0!</v>
      </c>
      <c r="E62" s="51" t="e">
        <f>1/J57</f>
        <v>#DIV/0!</v>
      </c>
      <c r="F62" s="51" t="e">
        <f>1/J58</f>
        <v>#DIV/0!</v>
      </c>
      <c r="G62" s="51" t="e">
        <f>1/J59</f>
        <v>#DIV/0!</v>
      </c>
      <c r="H62" s="51" t="e">
        <f>1/J60</f>
        <v>#DIV/0!</v>
      </c>
      <c r="I62" s="51" t="e">
        <f>1/J61</f>
        <v>#DIV/0!</v>
      </c>
      <c r="J62" s="48"/>
      <c r="K62" s="39"/>
      <c r="L62" s="39"/>
      <c r="M62" s="39"/>
      <c r="N62" s="39"/>
      <c r="O62" s="39"/>
      <c r="P62" s="35" t="str">
        <f t="shared" si="15"/>
        <v/>
      </c>
      <c r="Q62" s="35" t="str">
        <f t="shared" si="16"/>
        <v/>
      </c>
    </row>
    <row r="63" spans="2:17" ht="15" x14ac:dyDescent="0.2">
      <c r="B63" s="36" t="str">
        <f>+$B$31</f>
        <v>R4-2</v>
      </c>
      <c r="C63" s="51" t="e">
        <f>1/K55</f>
        <v>#DIV/0!</v>
      </c>
      <c r="D63" s="51" t="e">
        <f>1/K56</f>
        <v>#DIV/0!</v>
      </c>
      <c r="E63" s="51" t="e">
        <f>1/K57</f>
        <v>#DIV/0!</v>
      </c>
      <c r="F63" s="51" t="e">
        <f>1/K58</f>
        <v>#DIV/0!</v>
      </c>
      <c r="G63" s="51" t="e">
        <f>1/K59</f>
        <v>#DIV/0!</v>
      </c>
      <c r="H63" s="51" t="e">
        <f>1/K60</f>
        <v>#DIV/0!</v>
      </c>
      <c r="I63" s="51" t="e">
        <f>1/K61</f>
        <v>#DIV/0!</v>
      </c>
      <c r="J63" s="38" t="e">
        <f>1/K62</f>
        <v>#DIV/0!</v>
      </c>
      <c r="K63" s="48"/>
      <c r="M63" s="40"/>
      <c r="N63" s="40"/>
      <c r="O63" s="40"/>
      <c r="P63" s="35" t="str">
        <f t="shared" si="15"/>
        <v/>
      </c>
      <c r="Q63" s="35" t="str">
        <f t="shared" si="16"/>
        <v/>
      </c>
    </row>
    <row r="64" spans="2:17" ht="15" x14ac:dyDescent="0.2">
      <c r="B64" s="36" t="str">
        <f>+$B$32</f>
        <v>R5-1</v>
      </c>
      <c r="C64" s="51" t="e">
        <f>1/L55</f>
        <v>#DIV/0!</v>
      </c>
      <c r="D64" s="51" t="e">
        <f>1/L56</f>
        <v>#DIV/0!</v>
      </c>
      <c r="E64" s="51" t="e">
        <f>1/L57</f>
        <v>#DIV/0!</v>
      </c>
      <c r="F64" s="51" t="e">
        <f>1/L58</f>
        <v>#DIV/0!</v>
      </c>
      <c r="G64" s="51" t="e">
        <f>1/L59</f>
        <v>#DIV/0!</v>
      </c>
      <c r="H64" s="51" t="e">
        <f>1/L60</f>
        <v>#DIV/0!</v>
      </c>
      <c r="I64" s="51" t="e">
        <f>1/L61</f>
        <v>#DIV/0!</v>
      </c>
      <c r="J64" s="51" t="e">
        <f>1/L62</f>
        <v>#DIV/0!</v>
      </c>
      <c r="K64" s="51" t="e">
        <f>1/L63</f>
        <v>#DIV/0!</v>
      </c>
      <c r="L64" s="48"/>
      <c r="M64" s="40"/>
      <c r="N64" s="40"/>
      <c r="O64" s="40"/>
      <c r="P64" s="35" t="str">
        <f t="shared" si="15"/>
        <v/>
      </c>
      <c r="Q64" s="35" t="str">
        <f t="shared" si="16"/>
        <v/>
      </c>
    </row>
    <row r="65" spans="2:17" ht="15" x14ac:dyDescent="0.2">
      <c r="B65" s="36" t="str">
        <f>+$B$33</f>
        <v>R6-1</v>
      </c>
      <c r="C65" s="51" t="e">
        <f>1/M55</f>
        <v>#DIV/0!</v>
      </c>
      <c r="D65" s="51" t="e">
        <f>1/M56</f>
        <v>#DIV/0!</v>
      </c>
      <c r="E65" s="51" t="e">
        <f>1/M57</f>
        <v>#DIV/0!</v>
      </c>
      <c r="F65" s="51" t="e">
        <f>1/M58</f>
        <v>#DIV/0!</v>
      </c>
      <c r="G65" s="51" t="e">
        <f>1/M59</f>
        <v>#DIV/0!</v>
      </c>
      <c r="H65" s="51" t="e">
        <f>1/M60</f>
        <v>#DIV/0!</v>
      </c>
      <c r="I65" s="51" t="e">
        <f>1/M61</f>
        <v>#DIV/0!</v>
      </c>
      <c r="J65" s="51" t="e">
        <f>1/M62</f>
        <v>#DIV/0!</v>
      </c>
      <c r="K65" s="51" t="e">
        <f>1/M63</f>
        <v>#DIV/0!</v>
      </c>
      <c r="L65" s="51" t="e">
        <f>1/M64</f>
        <v>#DIV/0!</v>
      </c>
      <c r="M65" s="48"/>
      <c r="N65" s="40"/>
      <c r="O65" s="40"/>
      <c r="P65" s="35" t="str">
        <f t="shared" si="15"/>
        <v/>
      </c>
      <c r="Q65" s="35" t="str">
        <f t="shared" si="16"/>
        <v/>
      </c>
    </row>
    <row r="66" spans="2:17" ht="15" x14ac:dyDescent="0.2">
      <c r="B66" s="36" t="str">
        <f>+$B$34</f>
        <v>R6-2</v>
      </c>
      <c r="C66" s="51" t="e">
        <f>1/N55</f>
        <v>#DIV/0!</v>
      </c>
      <c r="D66" s="51" t="e">
        <f>1/N56</f>
        <v>#DIV/0!</v>
      </c>
      <c r="E66" s="51" t="e">
        <f>1/N57</f>
        <v>#DIV/0!</v>
      </c>
      <c r="F66" s="51" t="e">
        <f>1/N58</f>
        <v>#DIV/0!</v>
      </c>
      <c r="G66" s="51" t="e">
        <f>1/N59</f>
        <v>#DIV/0!</v>
      </c>
      <c r="H66" s="51" t="e">
        <f>1/N60</f>
        <v>#DIV/0!</v>
      </c>
      <c r="I66" s="51" t="e">
        <f>1/N61</f>
        <v>#DIV/0!</v>
      </c>
      <c r="J66" s="51" t="e">
        <f>1/N62</f>
        <v>#DIV/0!</v>
      </c>
      <c r="K66" s="51" t="e">
        <f>1/N63</f>
        <v>#DIV/0!</v>
      </c>
      <c r="L66" s="51" t="e">
        <f>1/N64</f>
        <v>#DIV/0!</v>
      </c>
      <c r="M66" s="51" t="e">
        <f>1/N65</f>
        <v>#DIV/0!</v>
      </c>
      <c r="N66" s="48"/>
      <c r="O66" s="40"/>
      <c r="P66" s="35" t="str">
        <f t="shared" si="15"/>
        <v/>
      </c>
      <c r="Q66" s="35" t="str">
        <f t="shared" si="16"/>
        <v/>
      </c>
    </row>
    <row r="67" spans="2:17" ht="15" x14ac:dyDescent="0.2">
      <c r="B67" s="36" t="str">
        <f>+$B$35</f>
        <v>R7-1</v>
      </c>
      <c r="C67" s="51" t="e">
        <f>1/O55</f>
        <v>#DIV/0!</v>
      </c>
      <c r="D67" s="51" t="e">
        <f>1/O56</f>
        <v>#DIV/0!</v>
      </c>
      <c r="E67" s="51" t="e">
        <f>1/O57</f>
        <v>#DIV/0!</v>
      </c>
      <c r="F67" s="51" t="e">
        <f>1/O58</f>
        <v>#DIV/0!</v>
      </c>
      <c r="G67" s="51" t="e">
        <f>1/O59</f>
        <v>#DIV/0!</v>
      </c>
      <c r="H67" s="51" t="e">
        <f>1/O60</f>
        <v>#DIV/0!</v>
      </c>
      <c r="I67" s="51" t="e">
        <f>1/O61</f>
        <v>#DIV/0!</v>
      </c>
      <c r="J67" s="51" t="e">
        <f>1/O62</f>
        <v>#DIV/0!</v>
      </c>
      <c r="K67" s="51" t="e">
        <f>1/O63</f>
        <v>#DIV/0!</v>
      </c>
      <c r="L67" s="51" t="e">
        <f>1/O64</f>
        <v>#DIV/0!</v>
      </c>
      <c r="M67" s="51" t="e">
        <f>1/O65</f>
        <v>#DIV/0!</v>
      </c>
      <c r="N67" s="51" t="e">
        <f>1/O66</f>
        <v>#DIV/0!</v>
      </c>
      <c r="O67" s="48"/>
      <c r="P67" s="35" t="str">
        <f t="shared" si="15"/>
        <v/>
      </c>
      <c r="Q67" s="35" t="str">
        <f t="shared" si="16"/>
        <v/>
      </c>
    </row>
    <row r="68" spans="2:17" x14ac:dyDescent="0.2">
      <c r="P68" s="45">
        <f>SUM(P55:P67)</f>
        <v>0</v>
      </c>
    </row>
    <row r="70" spans="2:17" ht="38.25" x14ac:dyDescent="0.2">
      <c r="B70" s="46" t="str">
        <f>"Requerimientos, priori "&amp;B5</f>
        <v>Requerimientos, priori I04</v>
      </c>
      <c r="C70" s="47" t="str">
        <f>+$B$23</f>
        <v>R1-1</v>
      </c>
      <c r="D70" s="47" t="str">
        <f>+$B$24</f>
        <v>R1-2</v>
      </c>
      <c r="E70" s="47" t="str">
        <f>+$B$25</f>
        <v>R1-3</v>
      </c>
      <c r="F70" s="47" t="str">
        <f>+$B$26</f>
        <v>R2-1</v>
      </c>
      <c r="G70" s="47" t="str">
        <f>+$B$27</f>
        <v>R2-2</v>
      </c>
      <c r="H70" s="47" t="str">
        <f>+$B$28</f>
        <v>R3-1</v>
      </c>
      <c r="I70" s="47" t="str">
        <f>+$B$29</f>
        <v>R3-2</v>
      </c>
      <c r="J70" s="47" t="str">
        <f>+$B$30</f>
        <v>R4-1</v>
      </c>
      <c r="K70" s="47" t="str">
        <f>+$B$31</f>
        <v>R4-2</v>
      </c>
      <c r="L70" s="47" t="str">
        <f>+$B$32</f>
        <v>R5-1</v>
      </c>
      <c r="M70" s="47" t="str">
        <f>+$B$33</f>
        <v>R6-1</v>
      </c>
      <c r="N70" s="47" t="str">
        <f>+$B$34</f>
        <v>R6-2</v>
      </c>
      <c r="O70" s="47" t="str">
        <f>+$B$35</f>
        <v>R7-1</v>
      </c>
      <c r="P70" s="29" t="s">
        <v>7</v>
      </c>
      <c r="Q70" s="29" t="s">
        <v>8</v>
      </c>
    </row>
    <row r="71" spans="2:17" ht="15" x14ac:dyDescent="0.2">
      <c r="B71" s="36" t="str">
        <f>+$B$23</f>
        <v>R1-1</v>
      </c>
      <c r="C71" s="48"/>
      <c r="D71" s="39"/>
      <c r="E71" s="33"/>
      <c r="F71" s="33"/>
      <c r="G71" s="33"/>
      <c r="H71" s="34"/>
      <c r="I71" s="39"/>
      <c r="J71" s="33"/>
      <c r="K71" s="39"/>
      <c r="L71" s="39"/>
      <c r="M71" s="39"/>
      <c r="N71" s="39"/>
      <c r="O71" s="39"/>
      <c r="P71" s="35">
        <f>IFERROR(SUM(C71:O71),"")</f>
        <v>0</v>
      </c>
      <c r="Q71" s="35" t="str">
        <f>IFERROR(P71/$P$84,"")</f>
        <v/>
      </c>
    </row>
    <row r="72" spans="2:17" ht="15" x14ac:dyDescent="0.2">
      <c r="B72" s="36" t="str">
        <f>+$B$24</f>
        <v>R1-2</v>
      </c>
      <c r="C72" s="51" t="e">
        <f>1/D71</f>
        <v>#DIV/0!</v>
      </c>
      <c r="D72" s="48"/>
      <c r="E72" s="38"/>
      <c r="F72" s="38"/>
      <c r="G72" s="38"/>
      <c r="H72" s="39"/>
      <c r="I72" s="40"/>
      <c r="J72" s="40"/>
      <c r="K72" s="39"/>
      <c r="L72" s="39"/>
      <c r="M72" s="39"/>
      <c r="N72" s="39"/>
      <c r="O72" s="39"/>
      <c r="P72" s="35" t="str">
        <f t="shared" ref="P72:P83" si="17">IFERROR(SUM(C72:O72),"")</f>
        <v/>
      </c>
      <c r="Q72" s="35" t="str">
        <f t="shared" ref="Q72:Q83" si="18">IFERROR(P72/$P$84,"")</f>
        <v/>
      </c>
    </row>
    <row r="73" spans="2:17" ht="15" x14ac:dyDescent="0.2">
      <c r="B73" s="36" t="str">
        <f>+$B$25</f>
        <v>R1-3</v>
      </c>
      <c r="C73" s="51" t="e">
        <f>1/E71</f>
        <v>#DIV/0!</v>
      </c>
      <c r="D73" s="51" t="e">
        <f>1/E72</f>
        <v>#DIV/0!</v>
      </c>
      <c r="E73" s="48"/>
      <c r="F73" s="38"/>
      <c r="G73" s="38"/>
      <c r="H73" s="39"/>
      <c r="I73" s="38"/>
      <c r="J73" s="38"/>
      <c r="K73" s="39"/>
      <c r="L73" s="39"/>
      <c r="M73" s="39"/>
      <c r="N73" s="39"/>
      <c r="O73" s="39"/>
      <c r="P73" s="35" t="str">
        <f t="shared" si="17"/>
        <v/>
      </c>
      <c r="Q73" s="35" t="str">
        <f t="shared" si="18"/>
        <v/>
      </c>
    </row>
    <row r="74" spans="2:17" ht="15" x14ac:dyDescent="0.2">
      <c r="B74" s="36" t="str">
        <f>+$B$26</f>
        <v>R2-1</v>
      </c>
      <c r="C74" s="51" t="e">
        <f>1/F71</f>
        <v>#DIV/0!</v>
      </c>
      <c r="D74" s="51" t="e">
        <f>1/F72</f>
        <v>#DIV/0!</v>
      </c>
      <c r="E74" s="51" t="e">
        <f>1/F73</f>
        <v>#DIV/0!</v>
      </c>
      <c r="F74" s="48"/>
      <c r="G74" s="38"/>
      <c r="H74" s="39"/>
      <c r="I74" s="38"/>
      <c r="J74" s="38"/>
      <c r="K74" s="39"/>
      <c r="L74" s="39"/>
      <c r="M74" s="39"/>
      <c r="N74" s="39"/>
      <c r="O74" s="39"/>
      <c r="P74" s="35" t="str">
        <f t="shared" si="17"/>
        <v/>
      </c>
      <c r="Q74" s="35" t="str">
        <f t="shared" si="18"/>
        <v/>
      </c>
    </row>
    <row r="75" spans="2:17" ht="15" x14ac:dyDescent="0.2">
      <c r="B75" s="36" t="str">
        <f>+$B$27</f>
        <v>R2-2</v>
      </c>
      <c r="C75" s="51" t="e">
        <f>1/G71</f>
        <v>#DIV/0!</v>
      </c>
      <c r="D75" s="51" t="e">
        <f>1/G72</f>
        <v>#DIV/0!</v>
      </c>
      <c r="E75" s="51" t="e">
        <f>1/G73</f>
        <v>#DIV/0!</v>
      </c>
      <c r="F75" s="51" t="e">
        <f>1/G74</f>
        <v>#DIV/0!</v>
      </c>
      <c r="G75" s="48"/>
      <c r="H75" s="39"/>
      <c r="I75" s="38"/>
      <c r="J75" s="38"/>
      <c r="K75" s="39"/>
      <c r="L75" s="39"/>
      <c r="M75" s="39"/>
      <c r="N75" s="39"/>
      <c r="O75" s="39"/>
      <c r="P75" s="35" t="str">
        <f t="shared" si="17"/>
        <v/>
      </c>
      <c r="Q75" s="35" t="str">
        <f t="shared" si="18"/>
        <v/>
      </c>
    </row>
    <row r="76" spans="2:17" ht="15" x14ac:dyDescent="0.2">
      <c r="B76" s="36" t="str">
        <f>+$B$28</f>
        <v>R3-1</v>
      </c>
      <c r="C76" s="51" t="e">
        <f>1/H71</f>
        <v>#DIV/0!</v>
      </c>
      <c r="D76" s="51" t="e">
        <f>1/H72</f>
        <v>#DIV/0!</v>
      </c>
      <c r="E76" s="51" t="e">
        <f>1/H73</f>
        <v>#DIV/0!</v>
      </c>
      <c r="F76" s="51" t="e">
        <f>1/H74</f>
        <v>#DIV/0!</v>
      </c>
      <c r="G76" s="51" t="e">
        <f>1/H75</f>
        <v>#DIV/0!</v>
      </c>
      <c r="H76" s="48"/>
      <c r="I76" s="38"/>
      <c r="J76" s="38"/>
      <c r="K76" s="39"/>
      <c r="L76" s="39"/>
      <c r="M76" s="39"/>
      <c r="N76" s="39"/>
      <c r="O76" s="39"/>
      <c r="P76" s="35" t="str">
        <f t="shared" si="17"/>
        <v/>
      </c>
      <c r="Q76" s="35" t="str">
        <f t="shared" si="18"/>
        <v/>
      </c>
    </row>
    <row r="77" spans="2:17" ht="15" x14ac:dyDescent="0.2">
      <c r="B77" s="36" t="str">
        <f>+$B$29</f>
        <v>R3-2</v>
      </c>
      <c r="C77" s="51" t="e">
        <f>1/I71</f>
        <v>#DIV/0!</v>
      </c>
      <c r="D77" s="51" t="e">
        <f>1/I72</f>
        <v>#DIV/0!</v>
      </c>
      <c r="E77" s="51" t="e">
        <f>1/I73</f>
        <v>#DIV/0!</v>
      </c>
      <c r="F77" s="51" t="e">
        <f>1/I74</f>
        <v>#DIV/0!</v>
      </c>
      <c r="G77" s="51" t="e">
        <f>1/I75</f>
        <v>#DIV/0!</v>
      </c>
      <c r="H77" s="51" t="e">
        <f>1/I76</f>
        <v>#DIV/0!</v>
      </c>
      <c r="I77" s="48"/>
      <c r="J77" s="38"/>
      <c r="K77" s="39"/>
      <c r="L77" s="39"/>
      <c r="M77" s="39"/>
      <c r="N77" s="39"/>
      <c r="O77" s="39"/>
      <c r="P77" s="35" t="str">
        <f t="shared" si="17"/>
        <v/>
      </c>
      <c r="Q77" s="35" t="str">
        <f t="shared" si="18"/>
        <v/>
      </c>
    </row>
    <row r="78" spans="2:17" ht="15" x14ac:dyDescent="0.2">
      <c r="B78" s="36" t="str">
        <f>+$B$30</f>
        <v>R4-1</v>
      </c>
      <c r="C78" s="51" t="e">
        <f>1/J71</f>
        <v>#DIV/0!</v>
      </c>
      <c r="D78" s="51" t="e">
        <f>1/J72</f>
        <v>#DIV/0!</v>
      </c>
      <c r="E78" s="51" t="e">
        <f>1/J73</f>
        <v>#DIV/0!</v>
      </c>
      <c r="F78" s="51" t="e">
        <f>1/J74</f>
        <v>#DIV/0!</v>
      </c>
      <c r="G78" s="51" t="e">
        <f>1/J75</f>
        <v>#DIV/0!</v>
      </c>
      <c r="H78" s="51" t="e">
        <f>1/J76</f>
        <v>#DIV/0!</v>
      </c>
      <c r="I78" s="51" t="e">
        <f>1/J77</f>
        <v>#DIV/0!</v>
      </c>
      <c r="J78" s="48"/>
      <c r="K78" s="39"/>
      <c r="L78" s="39"/>
      <c r="M78" s="39"/>
      <c r="N78" s="39"/>
      <c r="O78" s="39"/>
      <c r="P78" s="35" t="str">
        <f t="shared" si="17"/>
        <v/>
      </c>
      <c r="Q78" s="35" t="str">
        <f t="shared" si="18"/>
        <v/>
      </c>
    </row>
    <row r="79" spans="2:17" ht="15" x14ac:dyDescent="0.2">
      <c r="B79" s="36" t="str">
        <f>+$B$31</f>
        <v>R4-2</v>
      </c>
      <c r="C79" s="51" t="e">
        <f>1/K71</f>
        <v>#DIV/0!</v>
      </c>
      <c r="D79" s="51" t="e">
        <f>1/K72</f>
        <v>#DIV/0!</v>
      </c>
      <c r="E79" s="51" t="e">
        <f>1/K73</f>
        <v>#DIV/0!</v>
      </c>
      <c r="F79" s="51" t="e">
        <f>1/K74</f>
        <v>#DIV/0!</v>
      </c>
      <c r="G79" s="51" t="e">
        <f>1/K75</f>
        <v>#DIV/0!</v>
      </c>
      <c r="H79" s="51" t="e">
        <f>1/K76</f>
        <v>#DIV/0!</v>
      </c>
      <c r="I79" s="51" t="e">
        <f>1/K77</f>
        <v>#DIV/0!</v>
      </c>
      <c r="J79" s="38" t="e">
        <f>1/K78</f>
        <v>#DIV/0!</v>
      </c>
      <c r="K79" s="48"/>
      <c r="M79" s="40"/>
      <c r="N79" s="40"/>
      <c r="O79" s="40"/>
      <c r="P79" s="35" t="str">
        <f t="shared" si="17"/>
        <v/>
      </c>
      <c r="Q79" s="35" t="str">
        <f t="shared" si="18"/>
        <v/>
      </c>
    </row>
    <row r="80" spans="2:17" ht="15" x14ac:dyDescent="0.2">
      <c r="B80" s="36" t="str">
        <f>+$B$32</f>
        <v>R5-1</v>
      </c>
      <c r="C80" s="51" t="e">
        <f>1/L71</f>
        <v>#DIV/0!</v>
      </c>
      <c r="D80" s="51" t="e">
        <f>1/L72</f>
        <v>#DIV/0!</v>
      </c>
      <c r="E80" s="51" t="e">
        <f>1/L73</f>
        <v>#DIV/0!</v>
      </c>
      <c r="F80" s="51" t="e">
        <f>1/L74</f>
        <v>#DIV/0!</v>
      </c>
      <c r="G80" s="51" t="e">
        <f>1/L75</f>
        <v>#DIV/0!</v>
      </c>
      <c r="H80" s="51" t="e">
        <f>1/L76</f>
        <v>#DIV/0!</v>
      </c>
      <c r="I80" s="51" t="e">
        <f>1/L77</f>
        <v>#DIV/0!</v>
      </c>
      <c r="J80" s="51" t="e">
        <f>1/L78</f>
        <v>#DIV/0!</v>
      </c>
      <c r="K80" s="51" t="e">
        <f>1/L79</f>
        <v>#DIV/0!</v>
      </c>
      <c r="L80" s="48"/>
      <c r="M80" s="40"/>
      <c r="N80" s="40"/>
      <c r="O80" s="40"/>
      <c r="P80" s="35" t="str">
        <f t="shared" si="17"/>
        <v/>
      </c>
      <c r="Q80" s="35" t="str">
        <f t="shared" si="18"/>
        <v/>
      </c>
    </row>
    <row r="81" spans="2:17" ht="15" x14ac:dyDescent="0.2">
      <c r="B81" s="36" t="str">
        <f>+$B$33</f>
        <v>R6-1</v>
      </c>
      <c r="C81" s="51" t="e">
        <f>1/M71</f>
        <v>#DIV/0!</v>
      </c>
      <c r="D81" s="51" t="e">
        <f>1/M72</f>
        <v>#DIV/0!</v>
      </c>
      <c r="E81" s="51" t="e">
        <f>1/M73</f>
        <v>#DIV/0!</v>
      </c>
      <c r="F81" s="51" t="e">
        <f>1/M74</f>
        <v>#DIV/0!</v>
      </c>
      <c r="G81" s="51" t="e">
        <f>1/M75</f>
        <v>#DIV/0!</v>
      </c>
      <c r="H81" s="51" t="e">
        <f>1/M76</f>
        <v>#DIV/0!</v>
      </c>
      <c r="I81" s="51" t="e">
        <f>1/M77</f>
        <v>#DIV/0!</v>
      </c>
      <c r="J81" s="51" t="e">
        <f>1/M78</f>
        <v>#DIV/0!</v>
      </c>
      <c r="K81" s="51" t="e">
        <f>1/M79</f>
        <v>#DIV/0!</v>
      </c>
      <c r="L81" s="51" t="e">
        <f>1/M80</f>
        <v>#DIV/0!</v>
      </c>
      <c r="M81" s="48"/>
      <c r="N81" s="40"/>
      <c r="O81" s="40"/>
      <c r="P81" s="35" t="str">
        <f t="shared" si="17"/>
        <v/>
      </c>
      <c r="Q81" s="35" t="str">
        <f t="shared" si="18"/>
        <v/>
      </c>
    </row>
    <row r="82" spans="2:17" ht="15" x14ac:dyDescent="0.2">
      <c r="B82" s="36" t="str">
        <f>+$B$34</f>
        <v>R6-2</v>
      </c>
      <c r="C82" s="51" t="e">
        <f>1/N71</f>
        <v>#DIV/0!</v>
      </c>
      <c r="D82" s="51" t="e">
        <f>1/N72</f>
        <v>#DIV/0!</v>
      </c>
      <c r="E82" s="51" t="e">
        <f>1/N73</f>
        <v>#DIV/0!</v>
      </c>
      <c r="F82" s="51" t="e">
        <f>1/N74</f>
        <v>#DIV/0!</v>
      </c>
      <c r="G82" s="51" t="e">
        <f>1/N75</f>
        <v>#DIV/0!</v>
      </c>
      <c r="H82" s="51" t="e">
        <f>1/N76</f>
        <v>#DIV/0!</v>
      </c>
      <c r="I82" s="51" t="e">
        <f>1/N77</f>
        <v>#DIV/0!</v>
      </c>
      <c r="J82" s="51" t="e">
        <f>1/N78</f>
        <v>#DIV/0!</v>
      </c>
      <c r="K82" s="51" t="e">
        <f>1/N79</f>
        <v>#DIV/0!</v>
      </c>
      <c r="L82" s="51" t="e">
        <f>1/N80</f>
        <v>#DIV/0!</v>
      </c>
      <c r="M82" s="51" t="e">
        <f>1/N81</f>
        <v>#DIV/0!</v>
      </c>
      <c r="N82" s="48"/>
      <c r="O82" s="40"/>
      <c r="P82" s="35" t="str">
        <f t="shared" si="17"/>
        <v/>
      </c>
      <c r="Q82" s="35" t="str">
        <f t="shared" si="18"/>
        <v/>
      </c>
    </row>
    <row r="83" spans="2:17" ht="15" x14ac:dyDescent="0.2">
      <c r="B83" s="36" t="str">
        <f>+$B$35</f>
        <v>R7-1</v>
      </c>
      <c r="C83" s="51" t="e">
        <f>1/O71</f>
        <v>#DIV/0!</v>
      </c>
      <c r="D83" s="51" t="e">
        <f>1/O72</f>
        <v>#DIV/0!</v>
      </c>
      <c r="E83" s="51" t="e">
        <f>1/O73</f>
        <v>#DIV/0!</v>
      </c>
      <c r="F83" s="51" t="e">
        <f>1/O74</f>
        <v>#DIV/0!</v>
      </c>
      <c r="G83" s="51" t="e">
        <f>1/O75</f>
        <v>#DIV/0!</v>
      </c>
      <c r="H83" s="51" t="e">
        <f>1/O76</f>
        <v>#DIV/0!</v>
      </c>
      <c r="I83" s="51" t="e">
        <f>1/O77</f>
        <v>#DIV/0!</v>
      </c>
      <c r="J83" s="51" t="e">
        <f>1/O78</f>
        <v>#DIV/0!</v>
      </c>
      <c r="K83" s="51" t="e">
        <f>1/O79</f>
        <v>#DIV/0!</v>
      </c>
      <c r="L83" s="51" t="e">
        <f>1/O80</f>
        <v>#DIV/0!</v>
      </c>
      <c r="M83" s="51" t="e">
        <f>1/O81</f>
        <v>#DIV/0!</v>
      </c>
      <c r="N83" s="51" t="e">
        <f>1/O82</f>
        <v>#DIV/0!</v>
      </c>
      <c r="O83" s="48"/>
      <c r="P83" s="35" t="str">
        <f t="shared" si="17"/>
        <v/>
      </c>
      <c r="Q83" s="35" t="str">
        <f t="shared" si="18"/>
        <v/>
      </c>
    </row>
    <row r="84" spans="2:17" x14ac:dyDescent="0.2">
      <c r="P84" s="45">
        <f>SUM(P71:P83)</f>
        <v>0</v>
      </c>
    </row>
    <row r="86" spans="2:17" ht="38.25" x14ac:dyDescent="0.2">
      <c r="B86" s="46" t="str">
        <f>"Requerimientos, priori "&amp;B6</f>
        <v>Requerimientos, priori I05</v>
      </c>
      <c r="C86" s="47" t="str">
        <f>+$B$23</f>
        <v>R1-1</v>
      </c>
      <c r="D86" s="47" t="str">
        <f>+$B$24</f>
        <v>R1-2</v>
      </c>
      <c r="E86" s="47" t="str">
        <f>+$B$25</f>
        <v>R1-3</v>
      </c>
      <c r="F86" s="47" t="str">
        <f>+$B$26</f>
        <v>R2-1</v>
      </c>
      <c r="G86" s="47" t="str">
        <f>+$B$27</f>
        <v>R2-2</v>
      </c>
      <c r="H86" s="47" t="str">
        <f>+$B$28</f>
        <v>R3-1</v>
      </c>
      <c r="I86" s="47" t="str">
        <f>+$B$29</f>
        <v>R3-2</v>
      </c>
      <c r="J86" s="47" t="str">
        <f>+$B$30</f>
        <v>R4-1</v>
      </c>
      <c r="K86" s="47" t="str">
        <f>+$B$31</f>
        <v>R4-2</v>
      </c>
      <c r="L86" s="47" t="str">
        <f>+$B$32</f>
        <v>R5-1</v>
      </c>
      <c r="M86" s="47" t="str">
        <f>+$B$33</f>
        <v>R6-1</v>
      </c>
      <c r="N86" s="47" t="str">
        <f>+$B$34</f>
        <v>R6-2</v>
      </c>
      <c r="O86" s="47" t="str">
        <f>+$B$35</f>
        <v>R7-1</v>
      </c>
      <c r="P86" s="29" t="s">
        <v>7</v>
      </c>
      <c r="Q86" s="29" t="s">
        <v>8</v>
      </c>
    </row>
    <row r="87" spans="2:17" ht="15" x14ac:dyDescent="0.2">
      <c r="B87" s="36" t="str">
        <f>+$B$23</f>
        <v>R1-1</v>
      </c>
      <c r="C87" s="48"/>
      <c r="D87" s="39"/>
      <c r="E87" s="33"/>
      <c r="F87" s="33"/>
      <c r="G87" s="33"/>
      <c r="H87" s="34"/>
      <c r="I87" s="39"/>
      <c r="J87" s="33"/>
      <c r="K87" s="39"/>
      <c r="L87" s="39"/>
      <c r="M87" s="39"/>
      <c r="N87" s="39"/>
      <c r="O87" s="39"/>
      <c r="P87" s="35">
        <f>IFERROR(SUM(C87:O87),"")</f>
        <v>0</v>
      </c>
      <c r="Q87" s="35" t="str">
        <f>IFERROR(P87/$P$100,"")</f>
        <v/>
      </c>
    </row>
    <row r="88" spans="2:17" ht="15" x14ac:dyDescent="0.2">
      <c r="B88" s="36" t="str">
        <f>+$B$24</f>
        <v>R1-2</v>
      </c>
      <c r="C88" s="51" t="e">
        <f>1/D87</f>
        <v>#DIV/0!</v>
      </c>
      <c r="D88" s="48"/>
      <c r="E88" s="38"/>
      <c r="F88" s="38"/>
      <c r="G88" s="38"/>
      <c r="H88" s="39"/>
      <c r="I88" s="40"/>
      <c r="J88" s="40"/>
      <c r="K88" s="39"/>
      <c r="L88" s="39"/>
      <c r="M88" s="39"/>
      <c r="N88" s="39"/>
      <c r="O88" s="39"/>
      <c r="P88" s="35" t="str">
        <f t="shared" ref="P88:P99" si="19">IFERROR(SUM(C88:O88),"")</f>
        <v/>
      </c>
      <c r="Q88" s="35" t="str">
        <f t="shared" ref="Q88:Q99" si="20">IFERROR(P88/$P$100,"")</f>
        <v/>
      </c>
    </row>
    <row r="89" spans="2:17" ht="15" x14ac:dyDescent="0.2">
      <c r="B89" s="36" t="str">
        <f>+$B$25</f>
        <v>R1-3</v>
      </c>
      <c r="C89" s="51" t="e">
        <f>1/E87</f>
        <v>#DIV/0!</v>
      </c>
      <c r="D89" s="51" t="e">
        <f>1/E88</f>
        <v>#DIV/0!</v>
      </c>
      <c r="E89" s="48"/>
      <c r="F89" s="38"/>
      <c r="G89" s="38"/>
      <c r="H89" s="39"/>
      <c r="I89" s="38"/>
      <c r="J89" s="38"/>
      <c r="K89" s="39"/>
      <c r="L89" s="39"/>
      <c r="M89" s="39"/>
      <c r="N89" s="39"/>
      <c r="O89" s="39"/>
      <c r="P89" s="35" t="str">
        <f t="shared" si="19"/>
        <v/>
      </c>
      <c r="Q89" s="35" t="str">
        <f t="shared" si="20"/>
        <v/>
      </c>
    </row>
    <row r="90" spans="2:17" ht="15" x14ac:dyDescent="0.2">
      <c r="B90" s="36" t="str">
        <f>+$B$26</f>
        <v>R2-1</v>
      </c>
      <c r="C90" s="51" t="e">
        <f>1/F87</f>
        <v>#DIV/0!</v>
      </c>
      <c r="D90" s="51" t="e">
        <f>1/F88</f>
        <v>#DIV/0!</v>
      </c>
      <c r="E90" s="51" t="e">
        <f>1/F89</f>
        <v>#DIV/0!</v>
      </c>
      <c r="F90" s="48"/>
      <c r="G90" s="38"/>
      <c r="H90" s="39"/>
      <c r="I90" s="38"/>
      <c r="J90" s="38"/>
      <c r="K90" s="39"/>
      <c r="L90" s="39"/>
      <c r="M90" s="39"/>
      <c r="N90" s="39"/>
      <c r="O90" s="39"/>
      <c r="P90" s="35" t="str">
        <f t="shared" si="19"/>
        <v/>
      </c>
      <c r="Q90" s="35" t="str">
        <f t="shared" si="20"/>
        <v/>
      </c>
    </row>
    <row r="91" spans="2:17" ht="15" x14ac:dyDescent="0.2">
      <c r="B91" s="36" t="str">
        <f>+$B$27</f>
        <v>R2-2</v>
      </c>
      <c r="C91" s="51" t="e">
        <f>1/G87</f>
        <v>#DIV/0!</v>
      </c>
      <c r="D91" s="51" t="e">
        <f>1/G88</f>
        <v>#DIV/0!</v>
      </c>
      <c r="E91" s="51" t="e">
        <f>1/G89</f>
        <v>#DIV/0!</v>
      </c>
      <c r="F91" s="51" t="e">
        <f>1/G90</f>
        <v>#DIV/0!</v>
      </c>
      <c r="G91" s="48"/>
      <c r="H91" s="39"/>
      <c r="I91" s="38"/>
      <c r="J91" s="38"/>
      <c r="K91" s="39"/>
      <c r="L91" s="39"/>
      <c r="M91" s="39"/>
      <c r="N91" s="39"/>
      <c r="O91" s="39"/>
      <c r="P91" s="35" t="str">
        <f t="shared" si="19"/>
        <v/>
      </c>
      <c r="Q91" s="35" t="str">
        <f t="shared" si="20"/>
        <v/>
      </c>
    </row>
    <row r="92" spans="2:17" ht="15" x14ac:dyDescent="0.2">
      <c r="B92" s="36" t="str">
        <f>+$B$28</f>
        <v>R3-1</v>
      </c>
      <c r="C92" s="51" t="e">
        <f>1/H87</f>
        <v>#DIV/0!</v>
      </c>
      <c r="D92" s="51" t="e">
        <f>1/H88</f>
        <v>#DIV/0!</v>
      </c>
      <c r="E92" s="51" t="e">
        <f>1/H89</f>
        <v>#DIV/0!</v>
      </c>
      <c r="F92" s="51" t="e">
        <f>1/H90</f>
        <v>#DIV/0!</v>
      </c>
      <c r="G92" s="51" t="e">
        <f>1/H91</f>
        <v>#DIV/0!</v>
      </c>
      <c r="H92" s="48"/>
      <c r="I92" s="38"/>
      <c r="J92" s="38"/>
      <c r="K92" s="39"/>
      <c r="L92" s="39"/>
      <c r="M92" s="39"/>
      <c r="N92" s="39"/>
      <c r="O92" s="39"/>
      <c r="P92" s="35" t="str">
        <f t="shared" si="19"/>
        <v/>
      </c>
      <c r="Q92" s="35" t="str">
        <f t="shared" si="20"/>
        <v/>
      </c>
    </row>
    <row r="93" spans="2:17" ht="15" x14ac:dyDescent="0.2">
      <c r="B93" s="36" t="str">
        <f>+$B$29</f>
        <v>R3-2</v>
      </c>
      <c r="C93" s="51" t="e">
        <f>1/I87</f>
        <v>#DIV/0!</v>
      </c>
      <c r="D93" s="51" t="e">
        <f>1/I88</f>
        <v>#DIV/0!</v>
      </c>
      <c r="E93" s="51" t="e">
        <f>1/I89</f>
        <v>#DIV/0!</v>
      </c>
      <c r="F93" s="51" t="e">
        <f>1/I90</f>
        <v>#DIV/0!</v>
      </c>
      <c r="G93" s="51" t="e">
        <f>1/I91</f>
        <v>#DIV/0!</v>
      </c>
      <c r="H93" s="51" t="e">
        <f>1/I92</f>
        <v>#DIV/0!</v>
      </c>
      <c r="I93" s="48"/>
      <c r="J93" s="38"/>
      <c r="K93" s="39"/>
      <c r="L93" s="39"/>
      <c r="M93" s="39"/>
      <c r="N93" s="39"/>
      <c r="O93" s="39"/>
      <c r="P93" s="35" t="str">
        <f t="shared" si="19"/>
        <v/>
      </c>
      <c r="Q93" s="35" t="str">
        <f t="shared" si="20"/>
        <v/>
      </c>
    </row>
    <row r="94" spans="2:17" ht="15" x14ac:dyDescent="0.2">
      <c r="B94" s="36" t="str">
        <f>+$B$30</f>
        <v>R4-1</v>
      </c>
      <c r="C94" s="51" t="e">
        <f>1/J87</f>
        <v>#DIV/0!</v>
      </c>
      <c r="D94" s="51" t="e">
        <f>1/J88</f>
        <v>#DIV/0!</v>
      </c>
      <c r="E94" s="51" t="e">
        <f>1/J89</f>
        <v>#DIV/0!</v>
      </c>
      <c r="F94" s="51" t="e">
        <f>1/J90</f>
        <v>#DIV/0!</v>
      </c>
      <c r="G94" s="51" t="e">
        <f>1/J91</f>
        <v>#DIV/0!</v>
      </c>
      <c r="H94" s="51" t="e">
        <f>1/J92</f>
        <v>#DIV/0!</v>
      </c>
      <c r="I94" s="51" t="e">
        <f>1/J93</f>
        <v>#DIV/0!</v>
      </c>
      <c r="J94" s="48"/>
      <c r="K94" s="39"/>
      <c r="L94" s="39"/>
      <c r="M94" s="39"/>
      <c r="N94" s="39"/>
      <c r="O94" s="39"/>
      <c r="P94" s="35" t="str">
        <f t="shared" si="19"/>
        <v/>
      </c>
      <c r="Q94" s="35" t="str">
        <f t="shared" si="20"/>
        <v/>
      </c>
    </row>
    <row r="95" spans="2:17" ht="15" x14ac:dyDescent="0.2">
      <c r="B95" s="36" t="str">
        <f>+$B$31</f>
        <v>R4-2</v>
      </c>
      <c r="C95" s="51" t="e">
        <f>1/K87</f>
        <v>#DIV/0!</v>
      </c>
      <c r="D95" s="51" t="e">
        <f>1/K88</f>
        <v>#DIV/0!</v>
      </c>
      <c r="E95" s="51" t="e">
        <f>1/K89</f>
        <v>#DIV/0!</v>
      </c>
      <c r="F95" s="51" t="e">
        <f>1/K90</f>
        <v>#DIV/0!</v>
      </c>
      <c r="G95" s="51" t="e">
        <f>1/K91</f>
        <v>#DIV/0!</v>
      </c>
      <c r="H95" s="51" t="e">
        <f>1/K92</f>
        <v>#DIV/0!</v>
      </c>
      <c r="I95" s="51" t="e">
        <f>1/K93</f>
        <v>#DIV/0!</v>
      </c>
      <c r="J95" s="38" t="e">
        <f>1/K94</f>
        <v>#DIV/0!</v>
      </c>
      <c r="K95" s="48"/>
      <c r="M95" s="40"/>
      <c r="N95" s="40"/>
      <c r="O95" s="40"/>
      <c r="P95" s="35" t="str">
        <f t="shared" si="19"/>
        <v/>
      </c>
      <c r="Q95" s="35" t="str">
        <f t="shared" si="20"/>
        <v/>
      </c>
    </row>
    <row r="96" spans="2:17" ht="15" x14ac:dyDescent="0.2">
      <c r="B96" s="36" t="str">
        <f>+$B$32</f>
        <v>R5-1</v>
      </c>
      <c r="C96" s="51" t="e">
        <f>1/L87</f>
        <v>#DIV/0!</v>
      </c>
      <c r="D96" s="51" t="e">
        <f>1/L88</f>
        <v>#DIV/0!</v>
      </c>
      <c r="E96" s="51" t="e">
        <f>1/L89</f>
        <v>#DIV/0!</v>
      </c>
      <c r="F96" s="51" t="e">
        <f>1/L90</f>
        <v>#DIV/0!</v>
      </c>
      <c r="G96" s="51" t="e">
        <f>1/L91</f>
        <v>#DIV/0!</v>
      </c>
      <c r="H96" s="51" t="e">
        <f>1/L92</f>
        <v>#DIV/0!</v>
      </c>
      <c r="I96" s="51" t="e">
        <f>1/L93</f>
        <v>#DIV/0!</v>
      </c>
      <c r="J96" s="51" t="e">
        <f>1/L94</f>
        <v>#DIV/0!</v>
      </c>
      <c r="K96" s="51" t="e">
        <f>1/L95</f>
        <v>#DIV/0!</v>
      </c>
      <c r="L96" s="48"/>
      <c r="M96" s="40"/>
      <c r="N96" s="40"/>
      <c r="O96" s="40"/>
      <c r="P96" s="35" t="str">
        <f t="shared" si="19"/>
        <v/>
      </c>
      <c r="Q96" s="35" t="str">
        <f t="shared" si="20"/>
        <v/>
      </c>
    </row>
    <row r="97" spans="2:17" ht="15" x14ac:dyDescent="0.2">
      <c r="B97" s="36" t="str">
        <f>+$B$33</f>
        <v>R6-1</v>
      </c>
      <c r="C97" s="51" t="e">
        <f>1/M87</f>
        <v>#DIV/0!</v>
      </c>
      <c r="D97" s="51" t="e">
        <f>1/M88</f>
        <v>#DIV/0!</v>
      </c>
      <c r="E97" s="51" t="e">
        <f>1/M89</f>
        <v>#DIV/0!</v>
      </c>
      <c r="F97" s="51" t="e">
        <f>1/M90</f>
        <v>#DIV/0!</v>
      </c>
      <c r="G97" s="51" t="e">
        <f>1/M91</f>
        <v>#DIV/0!</v>
      </c>
      <c r="H97" s="51" t="e">
        <f>1/M92</f>
        <v>#DIV/0!</v>
      </c>
      <c r="I97" s="51" t="e">
        <f>1/M93</f>
        <v>#DIV/0!</v>
      </c>
      <c r="J97" s="51" t="e">
        <f>1/M94</f>
        <v>#DIV/0!</v>
      </c>
      <c r="K97" s="51" t="e">
        <f>1/M95</f>
        <v>#DIV/0!</v>
      </c>
      <c r="L97" s="51" t="e">
        <f>1/M96</f>
        <v>#DIV/0!</v>
      </c>
      <c r="M97" s="48"/>
      <c r="N97" s="40"/>
      <c r="O97" s="40"/>
      <c r="P97" s="35" t="str">
        <f t="shared" si="19"/>
        <v/>
      </c>
      <c r="Q97" s="35" t="str">
        <f t="shared" si="20"/>
        <v/>
      </c>
    </row>
    <row r="98" spans="2:17" ht="15" x14ac:dyDescent="0.2">
      <c r="B98" s="36" t="str">
        <f>+$B$34</f>
        <v>R6-2</v>
      </c>
      <c r="C98" s="51" t="e">
        <f>1/N87</f>
        <v>#DIV/0!</v>
      </c>
      <c r="D98" s="51" t="e">
        <f>1/N88</f>
        <v>#DIV/0!</v>
      </c>
      <c r="E98" s="51" t="e">
        <f>1/N89</f>
        <v>#DIV/0!</v>
      </c>
      <c r="F98" s="51" t="e">
        <f>1/N90</f>
        <v>#DIV/0!</v>
      </c>
      <c r="G98" s="51" t="e">
        <f>1/N91</f>
        <v>#DIV/0!</v>
      </c>
      <c r="H98" s="51" t="e">
        <f>1/N92</f>
        <v>#DIV/0!</v>
      </c>
      <c r="I98" s="51" t="e">
        <f>1/N93</f>
        <v>#DIV/0!</v>
      </c>
      <c r="J98" s="51" t="e">
        <f>1/N94</f>
        <v>#DIV/0!</v>
      </c>
      <c r="K98" s="51" t="e">
        <f>1/N95</f>
        <v>#DIV/0!</v>
      </c>
      <c r="L98" s="51" t="e">
        <f>1/N96</f>
        <v>#DIV/0!</v>
      </c>
      <c r="M98" s="51" t="e">
        <f>1/N97</f>
        <v>#DIV/0!</v>
      </c>
      <c r="N98" s="48"/>
      <c r="O98" s="40"/>
      <c r="P98" s="35" t="str">
        <f t="shared" si="19"/>
        <v/>
      </c>
      <c r="Q98" s="35" t="str">
        <f t="shared" si="20"/>
        <v/>
      </c>
    </row>
    <row r="99" spans="2:17" ht="15" x14ac:dyDescent="0.2">
      <c r="B99" s="36" t="str">
        <f>+$B$35</f>
        <v>R7-1</v>
      </c>
      <c r="C99" s="51" t="e">
        <f>1/O87</f>
        <v>#DIV/0!</v>
      </c>
      <c r="D99" s="51" t="e">
        <f>1/O88</f>
        <v>#DIV/0!</v>
      </c>
      <c r="E99" s="51" t="e">
        <f>1/O89</f>
        <v>#DIV/0!</v>
      </c>
      <c r="F99" s="51" t="e">
        <f>1/O90</f>
        <v>#DIV/0!</v>
      </c>
      <c r="G99" s="51" t="e">
        <f>1/O91</f>
        <v>#DIV/0!</v>
      </c>
      <c r="H99" s="51" t="e">
        <f>1/O92</f>
        <v>#DIV/0!</v>
      </c>
      <c r="I99" s="51" t="e">
        <f>1/O93</f>
        <v>#DIV/0!</v>
      </c>
      <c r="J99" s="51" t="e">
        <f>1/O94</f>
        <v>#DIV/0!</v>
      </c>
      <c r="K99" s="51" t="e">
        <f>1/O95</f>
        <v>#DIV/0!</v>
      </c>
      <c r="L99" s="51" t="e">
        <f>1/O96</f>
        <v>#DIV/0!</v>
      </c>
      <c r="M99" s="51" t="e">
        <f>1/O97</f>
        <v>#DIV/0!</v>
      </c>
      <c r="N99" s="51" t="e">
        <f>1/O98</f>
        <v>#DIV/0!</v>
      </c>
      <c r="O99" s="48"/>
      <c r="P99" s="35" t="str">
        <f t="shared" si="19"/>
        <v/>
      </c>
      <c r="Q99" s="35" t="str">
        <f t="shared" si="20"/>
        <v/>
      </c>
    </row>
    <row r="100" spans="2:17" x14ac:dyDescent="0.2">
      <c r="P100" s="45">
        <f>SUM(P87:P99)</f>
        <v>0</v>
      </c>
    </row>
    <row r="102" spans="2:17" ht="38.25" x14ac:dyDescent="0.2">
      <c r="B102" s="46" t="str">
        <f>"Requerimientos, priori "&amp;B7</f>
        <v>Requerimientos, priori I06</v>
      </c>
      <c r="C102" s="47" t="str">
        <f>+$B$23</f>
        <v>R1-1</v>
      </c>
      <c r="D102" s="47" t="str">
        <f>+$B$24</f>
        <v>R1-2</v>
      </c>
      <c r="E102" s="47" t="str">
        <f>+$B$25</f>
        <v>R1-3</v>
      </c>
      <c r="F102" s="47" t="str">
        <f>+$B$26</f>
        <v>R2-1</v>
      </c>
      <c r="G102" s="47" t="str">
        <f>+$B$27</f>
        <v>R2-2</v>
      </c>
      <c r="H102" s="47" t="str">
        <f>+$B$28</f>
        <v>R3-1</v>
      </c>
      <c r="I102" s="47" t="str">
        <f>+$B$29</f>
        <v>R3-2</v>
      </c>
      <c r="J102" s="47" t="str">
        <f>+$B$30</f>
        <v>R4-1</v>
      </c>
      <c r="K102" s="47" t="str">
        <f>+$B$31</f>
        <v>R4-2</v>
      </c>
      <c r="L102" s="47" t="str">
        <f>+$B$32</f>
        <v>R5-1</v>
      </c>
      <c r="M102" s="47" t="str">
        <f>+$B$33</f>
        <v>R6-1</v>
      </c>
      <c r="N102" s="47" t="str">
        <f>+$B$34</f>
        <v>R6-2</v>
      </c>
      <c r="O102" s="47" t="str">
        <f>+$B$35</f>
        <v>R7-1</v>
      </c>
      <c r="P102" s="29" t="s">
        <v>7</v>
      </c>
      <c r="Q102" s="29" t="s">
        <v>8</v>
      </c>
    </row>
    <row r="103" spans="2:17" ht="15" x14ac:dyDescent="0.2">
      <c r="B103" s="36" t="str">
        <f>+$B$23</f>
        <v>R1-1</v>
      </c>
      <c r="C103" s="48"/>
      <c r="D103" s="39"/>
      <c r="E103" s="33"/>
      <c r="F103" s="33"/>
      <c r="G103" s="33"/>
      <c r="H103" s="34"/>
      <c r="I103" s="39"/>
      <c r="J103" s="33"/>
      <c r="K103" s="39"/>
      <c r="L103" s="39"/>
      <c r="M103" s="39"/>
      <c r="N103" s="39"/>
      <c r="O103" s="39"/>
      <c r="P103" s="35">
        <f>IFERROR(SUM(C103:O103),"")</f>
        <v>0</v>
      </c>
      <c r="Q103" s="35" t="str">
        <f>IFERROR(P103/$P$116,"")</f>
        <v/>
      </c>
    </row>
    <row r="104" spans="2:17" ht="15" x14ac:dyDescent="0.2">
      <c r="B104" s="36" t="str">
        <f>+$B$24</f>
        <v>R1-2</v>
      </c>
      <c r="C104" s="51" t="e">
        <f>1/D103</f>
        <v>#DIV/0!</v>
      </c>
      <c r="D104" s="48"/>
      <c r="E104" s="38"/>
      <c r="F104" s="38"/>
      <c r="G104" s="38"/>
      <c r="H104" s="39"/>
      <c r="I104" s="40"/>
      <c r="J104" s="40"/>
      <c r="K104" s="39"/>
      <c r="L104" s="39"/>
      <c r="M104" s="39"/>
      <c r="N104" s="39"/>
      <c r="O104" s="39"/>
      <c r="P104" s="35" t="str">
        <f t="shared" ref="P104:P115" si="21">IFERROR(SUM(C104:O104),"")</f>
        <v/>
      </c>
      <c r="Q104" s="35" t="str">
        <f t="shared" ref="Q104:Q115" si="22">IFERROR(P104/$P$116,"")</f>
        <v/>
      </c>
    </row>
    <row r="105" spans="2:17" ht="15" x14ac:dyDescent="0.2">
      <c r="B105" s="36" t="str">
        <f>+$B$25</f>
        <v>R1-3</v>
      </c>
      <c r="C105" s="51" t="e">
        <f>1/E103</f>
        <v>#DIV/0!</v>
      </c>
      <c r="D105" s="51" t="e">
        <f>1/E104</f>
        <v>#DIV/0!</v>
      </c>
      <c r="E105" s="48"/>
      <c r="F105" s="38"/>
      <c r="G105" s="38"/>
      <c r="H105" s="39"/>
      <c r="I105" s="38"/>
      <c r="J105" s="38"/>
      <c r="K105" s="39"/>
      <c r="L105" s="39"/>
      <c r="M105" s="39"/>
      <c r="N105" s="39"/>
      <c r="O105" s="39"/>
      <c r="P105" s="35" t="str">
        <f t="shared" si="21"/>
        <v/>
      </c>
      <c r="Q105" s="35" t="str">
        <f t="shared" si="22"/>
        <v/>
      </c>
    </row>
    <row r="106" spans="2:17" ht="15" x14ac:dyDescent="0.2">
      <c r="B106" s="36" t="str">
        <f>+$B$26</f>
        <v>R2-1</v>
      </c>
      <c r="C106" s="51" t="e">
        <f>1/F103</f>
        <v>#DIV/0!</v>
      </c>
      <c r="D106" s="51" t="e">
        <f>1/F104</f>
        <v>#DIV/0!</v>
      </c>
      <c r="E106" s="51" t="e">
        <f>1/F105</f>
        <v>#DIV/0!</v>
      </c>
      <c r="F106" s="48"/>
      <c r="G106" s="38"/>
      <c r="H106" s="39"/>
      <c r="I106" s="38"/>
      <c r="J106" s="38"/>
      <c r="K106" s="39"/>
      <c r="L106" s="39"/>
      <c r="M106" s="39"/>
      <c r="N106" s="39"/>
      <c r="O106" s="39"/>
      <c r="P106" s="35" t="str">
        <f t="shared" si="21"/>
        <v/>
      </c>
      <c r="Q106" s="35" t="str">
        <f t="shared" si="22"/>
        <v/>
      </c>
    </row>
    <row r="107" spans="2:17" ht="15" x14ac:dyDescent="0.2">
      <c r="B107" s="36" t="str">
        <f>+$B$27</f>
        <v>R2-2</v>
      </c>
      <c r="C107" s="51" t="e">
        <f>1/G103</f>
        <v>#DIV/0!</v>
      </c>
      <c r="D107" s="51" t="e">
        <f>1/G104</f>
        <v>#DIV/0!</v>
      </c>
      <c r="E107" s="51" t="e">
        <f>1/G105</f>
        <v>#DIV/0!</v>
      </c>
      <c r="F107" s="51" t="e">
        <f>1/G106</f>
        <v>#DIV/0!</v>
      </c>
      <c r="G107" s="48"/>
      <c r="H107" s="39"/>
      <c r="I107" s="38"/>
      <c r="J107" s="38"/>
      <c r="K107" s="39"/>
      <c r="L107" s="39"/>
      <c r="M107" s="39"/>
      <c r="N107" s="39"/>
      <c r="O107" s="39"/>
      <c r="P107" s="35" t="str">
        <f t="shared" si="21"/>
        <v/>
      </c>
      <c r="Q107" s="35" t="str">
        <f t="shared" si="22"/>
        <v/>
      </c>
    </row>
    <row r="108" spans="2:17" ht="15" x14ac:dyDescent="0.2">
      <c r="B108" s="36" t="str">
        <f>+$B$28</f>
        <v>R3-1</v>
      </c>
      <c r="C108" s="51" t="e">
        <f>1/H103</f>
        <v>#DIV/0!</v>
      </c>
      <c r="D108" s="51" t="e">
        <f>1/H104</f>
        <v>#DIV/0!</v>
      </c>
      <c r="E108" s="51" t="e">
        <f>1/H105</f>
        <v>#DIV/0!</v>
      </c>
      <c r="F108" s="51" t="e">
        <f>1/H106</f>
        <v>#DIV/0!</v>
      </c>
      <c r="G108" s="51" t="e">
        <f>1/H107</f>
        <v>#DIV/0!</v>
      </c>
      <c r="H108" s="48"/>
      <c r="I108" s="38"/>
      <c r="J108" s="38"/>
      <c r="K108" s="39"/>
      <c r="L108" s="39"/>
      <c r="M108" s="39"/>
      <c r="N108" s="39"/>
      <c r="O108" s="39"/>
      <c r="P108" s="35" t="str">
        <f t="shared" si="21"/>
        <v/>
      </c>
      <c r="Q108" s="35" t="str">
        <f t="shared" si="22"/>
        <v/>
      </c>
    </row>
    <row r="109" spans="2:17" ht="15" x14ac:dyDescent="0.2">
      <c r="B109" s="36" t="str">
        <f>+$B$29</f>
        <v>R3-2</v>
      </c>
      <c r="C109" s="51" t="e">
        <f>1/I103</f>
        <v>#DIV/0!</v>
      </c>
      <c r="D109" s="51" t="e">
        <f>1/I104</f>
        <v>#DIV/0!</v>
      </c>
      <c r="E109" s="51" t="e">
        <f>1/I105</f>
        <v>#DIV/0!</v>
      </c>
      <c r="F109" s="51" t="e">
        <f>1/I106</f>
        <v>#DIV/0!</v>
      </c>
      <c r="G109" s="51" t="e">
        <f>1/I107</f>
        <v>#DIV/0!</v>
      </c>
      <c r="H109" s="51" t="e">
        <f>1/I108</f>
        <v>#DIV/0!</v>
      </c>
      <c r="I109" s="48"/>
      <c r="J109" s="38"/>
      <c r="K109" s="39"/>
      <c r="L109" s="39"/>
      <c r="M109" s="39"/>
      <c r="N109" s="39"/>
      <c r="O109" s="39"/>
      <c r="P109" s="35" t="str">
        <f t="shared" si="21"/>
        <v/>
      </c>
      <c r="Q109" s="35" t="str">
        <f t="shared" si="22"/>
        <v/>
      </c>
    </row>
    <row r="110" spans="2:17" ht="15" x14ac:dyDescent="0.2">
      <c r="B110" s="36" t="str">
        <f>+$B$30</f>
        <v>R4-1</v>
      </c>
      <c r="C110" s="51" t="e">
        <f>1/J103</f>
        <v>#DIV/0!</v>
      </c>
      <c r="D110" s="51" t="e">
        <f>1/J104</f>
        <v>#DIV/0!</v>
      </c>
      <c r="E110" s="51" t="e">
        <f>1/J105</f>
        <v>#DIV/0!</v>
      </c>
      <c r="F110" s="51" t="e">
        <f>1/J106</f>
        <v>#DIV/0!</v>
      </c>
      <c r="G110" s="51" t="e">
        <f>1/J107</f>
        <v>#DIV/0!</v>
      </c>
      <c r="H110" s="51" t="e">
        <f>1/J108</f>
        <v>#DIV/0!</v>
      </c>
      <c r="I110" s="51" t="e">
        <f>1/J109</f>
        <v>#DIV/0!</v>
      </c>
      <c r="J110" s="48"/>
      <c r="K110" s="39"/>
      <c r="L110" s="39"/>
      <c r="M110" s="39"/>
      <c r="N110" s="39"/>
      <c r="O110" s="39"/>
      <c r="P110" s="35" t="str">
        <f t="shared" si="21"/>
        <v/>
      </c>
      <c r="Q110" s="35" t="str">
        <f t="shared" si="22"/>
        <v/>
      </c>
    </row>
    <row r="111" spans="2:17" ht="15" x14ac:dyDescent="0.2">
      <c r="B111" s="36" t="str">
        <f>+$B$31</f>
        <v>R4-2</v>
      </c>
      <c r="C111" s="51" t="e">
        <f>1/K103</f>
        <v>#DIV/0!</v>
      </c>
      <c r="D111" s="51" t="e">
        <f>1/K104</f>
        <v>#DIV/0!</v>
      </c>
      <c r="E111" s="51" t="e">
        <f>1/K105</f>
        <v>#DIV/0!</v>
      </c>
      <c r="F111" s="51" t="e">
        <f>1/K106</f>
        <v>#DIV/0!</v>
      </c>
      <c r="G111" s="51" t="e">
        <f>1/K107</f>
        <v>#DIV/0!</v>
      </c>
      <c r="H111" s="51" t="e">
        <f>1/K108</f>
        <v>#DIV/0!</v>
      </c>
      <c r="I111" s="51" t="e">
        <f>1/K109</f>
        <v>#DIV/0!</v>
      </c>
      <c r="J111" s="38" t="e">
        <f>1/K110</f>
        <v>#DIV/0!</v>
      </c>
      <c r="K111" s="48"/>
      <c r="M111" s="40"/>
      <c r="N111" s="40"/>
      <c r="O111" s="40"/>
      <c r="P111" s="35" t="str">
        <f t="shared" si="21"/>
        <v/>
      </c>
      <c r="Q111" s="35" t="str">
        <f t="shared" si="22"/>
        <v/>
      </c>
    </row>
    <row r="112" spans="2:17" ht="15" x14ac:dyDescent="0.2">
      <c r="B112" s="36" t="str">
        <f>+$B$32</f>
        <v>R5-1</v>
      </c>
      <c r="C112" s="51" t="e">
        <f>1/L103</f>
        <v>#DIV/0!</v>
      </c>
      <c r="D112" s="51" t="e">
        <f>1/L104</f>
        <v>#DIV/0!</v>
      </c>
      <c r="E112" s="51" t="e">
        <f>1/L105</f>
        <v>#DIV/0!</v>
      </c>
      <c r="F112" s="51" t="e">
        <f>1/L106</f>
        <v>#DIV/0!</v>
      </c>
      <c r="G112" s="51" t="e">
        <f>1/L107</f>
        <v>#DIV/0!</v>
      </c>
      <c r="H112" s="51" t="e">
        <f>1/L108</f>
        <v>#DIV/0!</v>
      </c>
      <c r="I112" s="51" t="e">
        <f>1/L109</f>
        <v>#DIV/0!</v>
      </c>
      <c r="J112" s="51" t="e">
        <f>1/L110</f>
        <v>#DIV/0!</v>
      </c>
      <c r="K112" s="51" t="e">
        <f>1/L111</f>
        <v>#DIV/0!</v>
      </c>
      <c r="L112" s="48"/>
      <c r="M112" s="40"/>
      <c r="N112" s="40"/>
      <c r="O112" s="40"/>
      <c r="P112" s="35" t="str">
        <f t="shared" si="21"/>
        <v/>
      </c>
      <c r="Q112" s="35" t="str">
        <f t="shared" si="22"/>
        <v/>
      </c>
    </row>
    <row r="113" spans="2:17" ht="15" x14ac:dyDescent="0.2">
      <c r="B113" s="36" t="str">
        <f>+$B$33</f>
        <v>R6-1</v>
      </c>
      <c r="C113" s="51" t="e">
        <f>1/M103</f>
        <v>#DIV/0!</v>
      </c>
      <c r="D113" s="51" t="e">
        <f>1/M104</f>
        <v>#DIV/0!</v>
      </c>
      <c r="E113" s="51" t="e">
        <f>1/M105</f>
        <v>#DIV/0!</v>
      </c>
      <c r="F113" s="51" t="e">
        <f>1/M106</f>
        <v>#DIV/0!</v>
      </c>
      <c r="G113" s="51" t="e">
        <f>1/M107</f>
        <v>#DIV/0!</v>
      </c>
      <c r="H113" s="51" t="e">
        <f>1/M108</f>
        <v>#DIV/0!</v>
      </c>
      <c r="I113" s="51" t="e">
        <f>1/M109</f>
        <v>#DIV/0!</v>
      </c>
      <c r="J113" s="51" t="e">
        <f>1/M110</f>
        <v>#DIV/0!</v>
      </c>
      <c r="K113" s="51" t="e">
        <f>1/M111</f>
        <v>#DIV/0!</v>
      </c>
      <c r="L113" s="51" t="e">
        <f>1/M112</f>
        <v>#DIV/0!</v>
      </c>
      <c r="M113" s="48"/>
      <c r="N113" s="40"/>
      <c r="O113" s="40"/>
      <c r="P113" s="35" t="str">
        <f t="shared" si="21"/>
        <v/>
      </c>
      <c r="Q113" s="35" t="str">
        <f t="shared" si="22"/>
        <v/>
      </c>
    </row>
    <row r="114" spans="2:17" ht="15" x14ac:dyDescent="0.2">
      <c r="B114" s="36" t="str">
        <f>+$B$34</f>
        <v>R6-2</v>
      </c>
      <c r="C114" s="51" t="e">
        <f>1/N103</f>
        <v>#DIV/0!</v>
      </c>
      <c r="D114" s="51" t="e">
        <f>1/N104</f>
        <v>#DIV/0!</v>
      </c>
      <c r="E114" s="51" t="e">
        <f>1/N105</f>
        <v>#DIV/0!</v>
      </c>
      <c r="F114" s="51" t="e">
        <f>1/N106</f>
        <v>#DIV/0!</v>
      </c>
      <c r="G114" s="51" t="e">
        <f>1/N107</f>
        <v>#DIV/0!</v>
      </c>
      <c r="H114" s="51" t="e">
        <f>1/N108</f>
        <v>#DIV/0!</v>
      </c>
      <c r="I114" s="51" t="e">
        <f>1/N109</f>
        <v>#DIV/0!</v>
      </c>
      <c r="J114" s="51" t="e">
        <f>1/N110</f>
        <v>#DIV/0!</v>
      </c>
      <c r="K114" s="51" t="e">
        <f>1/N111</f>
        <v>#DIV/0!</v>
      </c>
      <c r="L114" s="51" t="e">
        <f>1/N112</f>
        <v>#DIV/0!</v>
      </c>
      <c r="M114" s="51" t="e">
        <f>1/N113</f>
        <v>#DIV/0!</v>
      </c>
      <c r="N114" s="48"/>
      <c r="O114" s="40"/>
      <c r="P114" s="35" t="str">
        <f t="shared" si="21"/>
        <v/>
      </c>
      <c r="Q114" s="35" t="str">
        <f t="shared" si="22"/>
        <v/>
      </c>
    </row>
    <row r="115" spans="2:17" ht="15" x14ac:dyDescent="0.2">
      <c r="B115" s="36" t="str">
        <f>+$B$35</f>
        <v>R7-1</v>
      </c>
      <c r="C115" s="51" t="e">
        <f>1/O103</f>
        <v>#DIV/0!</v>
      </c>
      <c r="D115" s="51" t="e">
        <f>1/O104</f>
        <v>#DIV/0!</v>
      </c>
      <c r="E115" s="51" t="e">
        <f>1/O105</f>
        <v>#DIV/0!</v>
      </c>
      <c r="F115" s="51" t="e">
        <f>1/O106</f>
        <v>#DIV/0!</v>
      </c>
      <c r="G115" s="51" t="e">
        <f>1/O107</f>
        <v>#DIV/0!</v>
      </c>
      <c r="H115" s="51" t="e">
        <f>1/O108</f>
        <v>#DIV/0!</v>
      </c>
      <c r="I115" s="51" t="e">
        <f>1/O109</f>
        <v>#DIV/0!</v>
      </c>
      <c r="J115" s="51" t="e">
        <f>1/O110</f>
        <v>#DIV/0!</v>
      </c>
      <c r="K115" s="51" t="e">
        <f>1/O111</f>
        <v>#DIV/0!</v>
      </c>
      <c r="L115" s="51" t="e">
        <f>1/O112</f>
        <v>#DIV/0!</v>
      </c>
      <c r="M115" s="51" t="e">
        <f>1/O113</f>
        <v>#DIV/0!</v>
      </c>
      <c r="N115" s="51" t="e">
        <f>1/O114</f>
        <v>#DIV/0!</v>
      </c>
      <c r="O115" s="48"/>
      <c r="P115" s="35" t="str">
        <f t="shared" si="21"/>
        <v/>
      </c>
      <c r="Q115" s="35" t="str">
        <f t="shared" si="22"/>
        <v/>
      </c>
    </row>
    <row r="116" spans="2:17" x14ac:dyDescent="0.2">
      <c r="P116" s="45">
        <f>SUM(P103:P115)</f>
        <v>0</v>
      </c>
    </row>
    <row r="117" spans="2:17" x14ac:dyDescent="0.2">
      <c r="P117" s="45"/>
    </row>
    <row r="118" spans="2:17" ht="38.25" x14ac:dyDescent="0.2">
      <c r="B118" s="46" t="str">
        <f>"Requerimientos, priori "&amp;B8</f>
        <v>Requerimientos, priori I07</v>
      </c>
      <c r="C118" s="47" t="str">
        <f>+$B$23</f>
        <v>R1-1</v>
      </c>
      <c r="D118" s="47" t="str">
        <f>+$B$24</f>
        <v>R1-2</v>
      </c>
      <c r="E118" s="47" t="str">
        <f>+$B$25</f>
        <v>R1-3</v>
      </c>
      <c r="F118" s="47" t="str">
        <f>+$B$26</f>
        <v>R2-1</v>
      </c>
      <c r="G118" s="47" t="str">
        <f>+$B$27</f>
        <v>R2-2</v>
      </c>
      <c r="H118" s="47" t="str">
        <f>+$B$28</f>
        <v>R3-1</v>
      </c>
      <c r="I118" s="47" t="str">
        <f>+$B$29</f>
        <v>R3-2</v>
      </c>
      <c r="J118" s="47" t="str">
        <f>+$B$30</f>
        <v>R4-1</v>
      </c>
      <c r="K118" s="47" t="str">
        <f>+$B$31</f>
        <v>R4-2</v>
      </c>
      <c r="L118" s="47" t="str">
        <f>+$B$32</f>
        <v>R5-1</v>
      </c>
      <c r="M118" s="47" t="str">
        <f>+$B$33</f>
        <v>R6-1</v>
      </c>
      <c r="N118" s="47" t="str">
        <f>+$B$34</f>
        <v>R6-2</v>
      </c>
      <c r="O118" s="47" t="str">
        <f>+$B$35</f>
        <v>R7-1</v>
      </c>
      <c r="P118" s="29" t="s">
        <v>7</v>
      </c>
      <c r="Q118" s="29" t="s">
        <v>8</v>
      </c>
    </row>
    <row r="119" spans="2:17" ht="15" x14ac:dyDescent="0.2">
      <c r="B119" s="36" t="str">
        <f>+$B$23</f>
        <v>R1-1</v>
      </c>
      <c r="C119" s="48"/>
      <c r="D119" s="39"/>
      <c r="E119" s="33"/>
      <c r="F119" s="33"/>
      <c r="G119" s="33"/>
      <c r="H119" s="34"/>
      <c r="I119" s="39"/>
      <c r="J119" s="33"/>
      <c r="K119" s="39"/>
      <c r="L119" s="39"/>
      <c r="M119" s="39"/>
      <c r="N119" s="39"/>
      <c r="O119" s="39"/>
      <c r="P119" s="35">
        <f>IFERROR(SUM(C119:O119),"")</f>
        <v>0</v>
      </c>
      <c r="Q119" s="35" t="str">
        <f>IFERROR(P119/$P$132,"")</f>
        <v/>
      </c>
    </row>
    <row r="120" spans="2:17" ht="15" x14ac:dyDescent="0.2">
      <c r="B120" s="36" t="str">
        <f>+$B$24</f>
        <v>R1-2</v>
      </c>
      <c r="C120" s="51" t="e">
        <f>1/D119</f>
        <v>#DIV/0!</v>
      </c>
      <c r="D120" s="48"/>
      <c r="E120" s="38"/>
      <c r="F120" s="38"/>
      <c r="G120" s="38"/>
      <c r="H120" s="39"/>
      <c r="I120" s="40"/>
      <c r="J120" s="40"/>
      <c r="K120" s="39"/>
      <c r="L120" s="39"/>
      <c r="M120" s="39"/>
      <c r="N120" s="39"/>
      <c r="O120" s="39"/>
      <c r="P120" s="35" t="str">
        <f t="shared" ref="P120:P131" si="23">IFERROR(SUM(C120:O120),"")</f>
        <v/>
      </c>
      <c r="Q120" s="35" t="str">
        <f t="shared" ref="Q120:Q131" si="24">IFERROR(P120/$P$132,"")</f>
        <v/>
      </c>
    </row>
    <row r="121" spans="2:17" ht="15" x14ac:dyDescent="0.2">
      <c r="B121" s="36" t="str">
        <f>+$B$25</f>
        <v>R1-3</v>
      </c>
      <c r="C121" s="51" t="e">
        <f>1/E119</f>
        <v>#DIV/0!</v>
      </c>
      <c r="D121" s="51" t="e">
        <f>1/E120</f>
        <v>#DIV/0!</v>
      </c>
      <c r="E121" s="48"/>
      <c r="F121" s="38"/>
      <c r="G121" s="38"/>
      <c r="H121" s="39"/>
      <c r="I121" s="38"/>
      <c r="J121" s="38"/>
      <c r="K121" s="39"/>
      <c r="L121" s="39"/>
      <c r="M121" s="39"/>
      <c r="N121" s="39"/>
      <c r="O121" s="39"/>
      <c r="P121" s="35" t="str">
        <f t="shared" si="23"/>
        <v/>
      </c>
      <c r="Q121" s="35" t="str">
        <f t="shared" si="24"/>
        <v/>
      </c>
    </row>
    <row r="122" spans="2:17" ht="15" x14ac:dyDescent="0.2">
      <c r="B122" s="36" t="str">
        <f>+$B$26</f>
        <v>R2-1</v>
      </c>
      <c r="C122" s="51" t="e">
        <f>1/F119</f>
        <v>#DIV/0!</v>
      </c>
      <c r="D122" s="51" t="e">
        <f>1/F120</f>
        <v>#DIV/0!</v>
      </c>
      <c r="E122" s="51" t="e">
        <f>1/F121</f>
        <v>#DIV/0!</v>
      </c>
      <c r="F122" s="48"/>
      <c r="G122" s="38"/>
      <c r="H122" s="39"/>
      <c r="I122" s="38"/>
      <c r="J122" s="38"/>
      <c r="K122" s="39"/>
      <c r="L122" s="39"/>
      <c r="M122" s="39"/>
      <c r="N122" s="39"/>
      <c r="O122" s="39"/>
      <c r="P122" s="35" t="str">
        <f t="shared" si="23"/>
        <v/>
      </c>
      <c r="Q122" s="35" t="str">
        <f t="shared" si="24"/>
        <v/>
      </c>
    </row>
    <row r="123" spans="2:17" ht="15" x14ac:dyDescent="0.2">
      <c r="B123" s="36" t="str">
        <f>+$B$27</f>
        <v>R2-2</v>
      </c>
      <c r="C123" s="51" t="e">
        <f>1/G119</f>
        <v>#DIV/0!</v>
      </c>
      <c r="D123" s="51" t="e">
        <f>1/G120</f>
        <v>#DIV/0!</v>
      </c>
      <c r="E123" s="51" t="e">
        <f>1/G121</f>
        <v>#DIV/0!</v>
      </c>
      <c r="F123" s="51" t="e">
        <f>1/G122</f>
        <v>#DIV/0!</v>
      </c>
      <c r="G123" s="48"/>
      <c r="H123" s="39"/>
      <c r="I123" s="38"/>
      <c r="J123" s="38"/>
      <c r="K123" s="39"/>
      <c r="L123" s="39"/>
      <c r="M123" s="39"/>
      <c r="N123" s="39"/>
      <c r="O123" s="39"/>
      <c r="P123" s="35" t="str">
        <f t="shared" si="23"/>
        <v/>
      </c>
      <c r="Q123" s="35" t="str">
        <f t="shared" si="24"/>
        <v/>
      </c>
    </row>
    <row r="124" spans="2:17" ht="15" x14ac:dyDescent="0.2">
      <c r="B124" s="36" t="str">
        <f>+$B$28</f>
        <v>R3-1</v>
      </c>
      <c r="C124" s="51" t="e">
        <f>1/H119</f>
        <v>#DIV/0!</v>
      </c>
      <c r="D124" s="51" t="e">
        <f>1/H120</f>
        <v>#DIV/0!</v>
      </c>
      <c r="E124" s="51" t="e">
        <f>1/H121</f>
        <v>#DIV/0!</v>
      </c>
      <c r="F124" s="51" t="e">
        <f>1/H122</f>
        <v>#DIV/0!</v>
      </c>
      <c r="G124" s="51" t="e">
        <f>1/H123</f>
        <v>#DIV/0!</v>
      </c>
      <c r="H124" s="48"/>
      <c r="I124" s="38"/>
      <c r="J124" s="38"/>
      <c r="K124" s="39"/>
      <c r="L124" s="39"/>
      <c r="M124" s="39"/>
      <c r="N124" s="39"/>
      <c r="O124" s="39"/>
      <c r="P124" s="35" t="str">
        <f t="shared" si="23"/>
        <v/>
      </c>
      <c r="Q124" s="35" t="str">
        <f t="shared" si="24"/>
        <v/>
      </c>
    </row>
    <row r="125" spans="2:17" ht="15" x14ac:dyDescent="0.2">
      <c r="B125" s="36" t="str">
        <f>+$B$29</f>
        <v>R3-2</v>
      </c>
      <c r="C125" s="51" t="e">
        <f>1/I119</f>
        <v>#DIV/0!</v>
      </c>
      <c r="D125" s="51" t="e">
        <f>1/I120</f>
        <v>#DIV/0!</v>
      </c>
      <c r="E125" s="51" t="e">
        <f>1/I121</f>
        <v>#DIV/0!</v>
      </c>
      <c r="F125" s="51" t="e">
        <f>1/I122</f>
        <v>#DIV/0!</v>
      </c>
      <c r="G125" s="51" t="e">
        <f>1/I123</f>
        <v>#DIV/0!</v>
      </c>
      <c r="H125" s="51" t="e">
        <f>1/I124</f>
        <v>#DIV/0!</v>
      </c>
      <c r="I125" s="48"/>
      <c r="J125" s="38"/>
      <c r="K125" s="39"/>
      <c r="L125" s="39"/>
      <c r="M125" s="39"/>
      <c r="N125" s="39"/>
      <c r="O125" s="39"/>
      <c r="P125" s="35" t="str">
        <f t="shared" si="23"/>
        <v/>
      </c>
      <c r="Q125" s="35" t="str">
        <f t="shared" si="24"/>
        <v/>
      </c>
    </row>
    <row r="126" spans="2:17" ht="15" x14ac:dyDescent="0.2">
      <c r="B126" s="36" t="str">
        <f>+$B$30</f>
        <v>R4-1</v>
      </c>
      <c r="C126" s="51" t="e">
        <f>1/J119</f>
        <v>#DIV/0!</v>
      </c>
      <c r="D126" s="51" t="e">
        <f>1/J120</f>
        <v>#DIV/0!</v>
      </c>
      <c r="E126" s="51" t="e">
        <f>1/J121</f>
        <v>#DIV/0!</v>
      </c>
      <c r="F126" s="51" t="e">
        <f>1/J122</f>
        <v>#DIV/0!</v>
      </c>
      <c r="G126" s="51" t="e">
        <f>1/J123</f>
        <v>#DIV/0!</v>
      </c>
      <c r="H126" s="51" t="e">
        <f>1/J124</f>
        <v>#DIV/0!</v>
      </c>
      <c r="I126" s="51" t="e">
        <f>1/J125</f>
        <v>#DIV/0!</v>
      </c>
      <c r="J126" s="48"/>
      <c r="K126" s="39"/>
      <c r="L126" s="39"/>
      <c r="M126" s="39"/>
      <c r="N126" s="39"/>
      <c r="O126" s="39"/>
      <c r="P126" s="35" t="str">
        <f t="shared" si="23"/>
        <v/>
      </c>
      <c r="Q126" s="35" t="str">
        <f t="shared" si="24"/>
        <v/>
      </c>
    </row>
    <row r="127" spans="2:17" ht="15" x14ac:dyDescent="0.2">
      <c r="B127" s="36" t="str">
        <f>+$B$31</f>
        <v>R4-2</v>
      </c>
      <c r="C127" s="51" t="e">
        <f>1/K119</f>
        <v>#DIV/0!</v>
      </c>
      <c r="D127" s="51" t="e">
        <f>1/K120</f>
        <v>#DIV/0!</v>
      </c>
      <c r="E127" s="51" t="e">
        <f>1/K121</f>
        <v>#DIV/0!</v>
      </c>
      <c r="F127" s="51" t="e">
        <f>1/K122</f>
        <v>#DIV/0!</v>
      </c>
      <c r="G127" s="51" t="e">
        <f>1/K123</f>
        <v>#DIV/0!</v>
      </c>
      <c r="H127" s="51" t="e">
        <f>1/K124</f>
        <v>#DIV/0!</v>
      </c>
      <c r="I127" s="51" t="e">
        <f>1/K125</f>
        <v>#DIV/0!</v>
      </c>
      <c r="J127" s="38" t="e">
        <f>1/K126</f>
        <v>#DIV/0!</v>
      </c>
      <c r="K127" s="48"/>
      <c r="M127" s="40"/>
      <c r="N127" s="40"/>
      <c r="O127" s="40"/>
      <c r="P127" s="35" t="str">
        <f t="shared" si="23"/>
        <v/>
      </c>
      <c r="Q127" s="35" t="str">
        <f t="shared" si="24"/>
        <v/>
      </c>
    </row>
    <row r="128" spans="2:17" ht="15" x14ac:dyDescent="0.2">
      <c r="B128" s="36" t="str">
        <f>+$B$32</f>
        <v>R5-1</v>
      </c>
      <c r="C128" s="51" t="e">
        <f>1/L119</f>
        <v>#DIV/0!</v>
      </c>
      <c r="D128" s="51" t="e">
        <f>1/L120</f>
        <v>#DIV/0!</v>
      </c>
      <c r="E128" s="51" t="e">
        <f>1/L121</f>
        <v>#DIV/0!</v>
      </c>
      <c r="F128" s="51" t="e">
        <f>1/L122</f>
        <v>#DIV/0!</v>
      </c>
      <c r="G128" s="51" t="e">
        <f>1/L123</f>
        <v>#DIV/0!</v>
      </c>
      <c r="H128" s="51" t="e">
        <f>1/L124</f>
        <v>#DIV/0!</v>
      </c>
      <c r="I128" s="51" t="e">
        <f>1/L125</f>
        <v>#DIV/0!</v>
      </c>
      <c r="J128" s="51" t="e">
        <f>1/L126</f>
        <v>#DIV/0!</v>
      </c>
      <c r="K128" s="51" t="e">
        <f>1/L127</f>
        <v>#DIV/0!</v>
      </c>
      <c r="L128" s="48"/>
      <c r="M128" s="40"/>
      <c r="N128" s="40"/>
      <c r="O128" s="40"/>
      <c r="P128" s="35" t="str">
        <f t="shared" si="23"/>
        <v/>
      </c>
      <c r="Q128" s="35" t="str">
        <f t="shared" si="24"/>
        <v/>
      </c>
    </row>
    <row r="129" spans="2:17" ht="15" x14ac:dyDescent="0.2">
      <c r="B129" s="36" t="str">
        <f>+$B$33</f>
        <v>R6-1</v>
      </c>
      <c r="C129" s="51" t="e">
        <f>1/M119</f>
        <v>#DIV/0!</v>
      </c>
      <c r="D129" s="51" t="e">
        <f>1/M120</f>
        <v>#DIV/0!</v>
      </c>
      <c r="E129" s="51" t="e">
        <f>1/M121</f>
        <v>#DIV/0!</v>
      </c>
      <c r="F129" s="51" t="e">
        <f>1/M122</f>
        <v>#DIV/0!</v>
      </c>
      <c r="G129" s="51" t="e">
        <f>1/M123</f>
        <v>#DIV/0!</v>
      </c>
      <c r="H129" s="51" t="e">
        <f>1/M124</f>
        <v>#DIV/0!</v>
      </c>
      <c r="I129" s="51" t="e">
        <f>1/M125</f>
        <v>#DIV/0!</v>
      </c>
      <c r="J129" s="51" t="e">
        <f>1/M126</f>
        <v>#DIV/0!</v>
      </c>
      <c r="K129" s="51" t="e">
        <f>1/M127</f>
        <v>#DIV/0!</v>
      </c>
      <c r="L129" s="51" t="e">
        <f>1/M128</f>
        <v>#DIV/0!</v>
      </c>
      <c r="M129" s="48"/>
      <c r="N129" s="40"/>
      <c r="O129" s="40"/>
      <c r="P129" s="35" t="str">
        <f t="shared" si="23"/>
        <v/>
      </c>
      <c r="Q129" s="35" t="str">
        <f t="shared" si="24"/>
        <v/>
      </c>
    </row>
    <row r="130" spans="2:17" ht="15" x14ac:dyDescent="0.2">
      <c r="B130" s="36" t="str">
        <f>+$B$34</f>
        <v>R6-2</v>
      </c>
      <c r="C130" s="51" t="e">
        <f>1/N119</f>
        <v>#DIV/0!</v>
      </c>
      <c r="D130" s="51" t="e">
        <f>1/N120</f>
        <v>#DIV/0!</v>
      </c>
      <c r="E130" s="51" t="e">
        <f>1/N121</f>
        <v>#DIV/0!</v>
      </c>
      <c r="F130" s="51" t="e">
        <f>1/N122</f>
        <v>#DIV/0!</v>
      </c>
      <c r="G130" s="51" t="e">
        <f>1/N123</f>
        <v>#DIV/0!</v>
      </c>
      <c r="H130" s="51" t="e">
        <f>1/N124</f>
        <v>#DIV/0!</v>
      </c>
      <c r="I130" s="51" t="e">
        <f>1/N125</f>
        <v>#DIV/0!</v>
      </c>
      <c r="J130" s="51" t="e">
        <f>1/N126</f>
        <v>#DIV/0!</v>
      </c>
      <c r="K130" s="51" t="e">
        <f>1/N127</f>
        <v>#DIV/0!</v>
      </c>
      <c r="L130" s="51" t="e">
        <f>1/N128</f>
        <v>#DIV/0!</v>
      </c>
      <c r="M130" s="51" t="e">
        <f>1/N129</f>
        <v>#DIV/0!</v>
      </c>
      <c r="N130" s="48"/>
      <c r="O130" s="40"/>
      <c r="P130" s="35" t="str">
        <f t="shared" si="23"/>
        <v/>
      </c>
      <c r="Q130" s="35" t="str">
        <f t="shared" si="24"/>
        <v/>
      </c>
    </row>
    <row r="131" spans="2:17" ht="15" x14ac:dyDescent="0.2">
      <c r="B131" s="36" t="str">
        <f>+$B$35</f>
        <v>R7-1</v>
      </c>
      <c r="C131" s="51" t="e">
        <f>1/O119</f>
        <v>#DIV/0!</v>
      </c>
      <c r="D131" s="51" t="e">
        <f>1/O120</f>
        <v>#DIV/0!</v>
      </c>
      <c r="E131" s="51" t="e">
        <f>1/O121</f>
        <v>#DIV/0!</v>
      </c>
      <c r="F131" s="51" t="e">
        <f>1/O122</f>
        <v>#DIV/0!</v>
      </c>
      <c r="G131" s="51" t="e">
        <f>1/O123</f>
        <v>#DIV/0!</v>
      </c>
      <c r="H131" s="51" t="e">
        <f>1/O124</f>
        <v>#DIV/0!</v>
      </c>
      <c r="I131" s="51" t="e">
        <f>1/O125</f>
        <v>#DIV/0!</v>
      </c>
      <c r="J131" s="51" t="e">
        <f>1/O126</f>
        <v>#DIV/0!</v>
      </c>
      <c r="K131" s="51" t="e">
        <f>1/O127</f>
        <v>#DIV/0!</v>
      </c>
      <c r="L131" s="51" t="e">
        <f>1/O128</f>
        <v>#DIV/0!</v>
      </c>
      <c r="M131" s="51" t="e">
        <f>1/O129</f>
        <v>#DIV/0!</v>
      </c>
      <c r="N131" s="51" t="e">
        <f>1/O130</f>
        <v>#DIV/0!</v>
      </c>
      <c r="O131" s="48"/>
      <c r="P131" s="35" t="str">
        <f t="shared" si="23"/>
        <v/>
      </c>
      <c r="Q131" s="35" t="str">
        <f t="shared" si="24"/>
        <v/>
      </c>
    </row>
    <row r="132" spans="2:17" x14ac:dyDescent="0.2">
      <c r="P132" s="45">
        <f>SUM(P119:P131)</f>
        <v>0</v>
      </c>
    </row>
    <row r="133" spans="2:17" x14ac:dyDescent="0.2">
      <c r="P133" s="45"/>
      <c r="Q133" s="49"/>
    </row>
    <row r="134" spans="2:17" ht="38.25" x14ac:dyDescent="0.2">
      <c r="B134" s="46" t="str">
        <f>"Requerimientos, priori "&amp;B9</f>
        <v>Requerimientos, priori I08</v>
      </c>
      <c r="C134" s="47" t="str">
        <f>+$B$23</f>
        <v>R1-1</v>
      </c>
      <c r="D134" s="47" t="str">
        <f>+$B$24</f>
        <v>R1-2</v>
      </c>
      <c r="E134" s="47" t="str">
        <f>+$B$25</f>
        <v>R1-3</v>
      </c>
      <c r="F134" s="47" t="str">
        <f>+$B$26</f>
        <v>R2-1</v>
      </c>
      <c r="G134" s="47" t="str">
        <f>+$B$27</f>
        <v>R2-2</v>
      </c>
      <c r="H134" s="47" t="str">
        <f>+$B$28</f>
        <v>R3-1</v>
      </c>
      <c r="I134" s="47" t="str">
        <f>+$B$29</f>
        <v>R3-2</v>
      </c>
      <c r="J134" s="47" t="str">
        <f>+$B$30</f>
        <v>R4-1</v>
      </c>
      <c r="K134" s="47" t="str">
        <f>+$B$31</f>
        <v>R4-2</v>
      </c>
      <c r="L134" s="47" t="str">
        <f>+$B$32</f>
        <v>R5-1</v>
      </c>
      <c r="M134" s="47" t="str">
        <f>+$B$33</f>
        <v>R6-1</v>
      </c>
      <c r="N134" s="47" t="str">
        <f>+$B$34</f>
        <v>R6-2</v>
      </c>
      <c r="O134" s="47" t="str">
        <f>+$B$35</f>
        <v>R7-1</v>
      </c>
      <c r="P134" s="29" t="s">
        <v>7</v>
      </c>
      <c r="Q134" s="29" t="s">
        <v>8</v>
      </c>
    </row>
    <row r="135" spans="2:17" ht="15" x14ac:dyDescent="0.2">
      <c r="B135" s="36" t="str">
        <f>+$B$23</f>
        <v>R1-1</v>
      </c>
      <c r="C135" s="48"/>
      <c r="D135" s="39"/>
      <c r="E135" s="33"/>
      <c r="F135" s="33"/>
      <c r="G135" s="33"/>
      <c r="H135" s="34"/>
      <c r="I135" s="39"/>
      <c r="J135" s="33"/>
      <c r="K135" s="39"/>
      <c r="L135" s="39"/>
      <c r="M135" s="39"/>
      <c r="N135" s="39"/>
      <c r="O135" s="39"/>
      <c r="P135" s="35">
        <f>IFERROR(SUM(C135:O135),"")</f>
        <v>0</v>
      </c>
      <c r="Q135" s="35" t="str">
        <f>IFERROR(P135/$P$148,"")</f>
        <v/>
      </c>
    </row>
    <row r="136" spans="2:17" ht="15" x14ac:dyDescent="0.2">
      <c r="B136" s="36" t="str">
        <f>+$B$24</f>
        <v>R1-2</v>
      </c>
      <c r="C136" s="51" t="e">
        <f>1/D135</f>
        <v>#DIV/0!</v>
      </c>
      <c r="D136" s="48"/>
      <c r="E136" s="38"/>
      <c r="F136" s="38"/>
      <c r="G136" s="38"/>
      <c r="H136" s="39"/>
      <c r="I136" s="40"/>
      <c r="J136" s="40"/>
      <c r="K136" s="39"/>
      <c r="L136" s="39"/>
      <c r="M136" s="39"/>
      <c r="N136" s="39"/>
      <c r="O136" s="39"/>
      <c r="P136" s="35" t="str">
        <f t="shared" ref="P136:P147" si="25">IFERROR(SUM(C136:O136),"")</f>
        <v/>
      </c>
      <c r="Q136" s="35" t="str">
        <f t="shared" ref="Q136:Q147" si="26">IFERROR(P136/$P$148,"")</f>
        <v/>
      </c>
    </row>
    <row r="137" spans="2:17" ht="15" x14ac:dyDescent="0.2">
      <c r="B137" s="36" t="str">
        <f>+$B$25</f>
        <v>R1-3</v>
      </c>
      <c r="C137" s="51" t="e">
        <f>1/E135</f>
        <v>#DIV/0!</v>
      </c>
      <c r="D137" s="51" t="e">
        <f>1/E136</f>
        <v>#DIV/0!</v>
      </c>
      <c r="E137" s="48"/>
      <c r="F137" s="38"/>
      <c r="G137" s="38"/>
      <c r="H137" s="39"/>
      <c r="I137" s="38"/>
      <c r="J137" s="38"/>
      <c r="K137" s="39"/>
      <c r="L137" s="39"/>
      <c r="M137" s="39"/>
      <c r="N137" s="39"/>
      <c r="O137" s="39"/>
      <c r="P137" s="35" t="str">
        <f t="shared" si="25"/>
        <v/>
      </c>
      <c r="Q137" s="35" t="str">
        <f t="shared" si="26"/>
        <v/>
      </c>
    </row>
    <row r="138" spans="2:17" ht="15" x14ac:dyDescent="0.2">
      <c r="B138" s="36" t="str">
        <f>+$B$26</f>
        <v>R2-1</v>
      </c>
      <c r="C138" s="51" t="e">
        <f>1/F135</f>
        <v>#DIV/0!</v>
      </c>
      <c r="D138" s="51" t="e">
        <f>1/F136</f>
        <v>#DIV/0!</v>
      </c>
      <c r="E138" s="51" t="e">
        <f>1/F137</f>
        <v>#DIV/0!</v>
      </c>
      <c r="F138" s="48"/>
      <c r="G138" s="38"/>
      <c r="H138" s="39"/>
      <c r="I138" s="38"/>
      <c r="J138" s="38"/>
      <c r="K138" s="39"/>
      <c r="L138" s="39"/>
      <c r="M138" s="39"/>
      <c r="N138" s="39"/>
      <c r="O138" s="39"/>
      <c r="P138" s="35" t="str">
        <f t="shared" si="25"/>
        <v/>
      </c>
      <c r="Q138" s="35" t="str">
        <f t="shared" si="26"/>
        <v/>
      </c>
    </row>
    <row r="139" spans="2:17" ht="15" x14ac:dyDescent="0.2">
      <c r="B139" s="36" t="str">
        <f>+$B$27</f>
        <v>R2-2</v>
      </c>
      <c r="C139" s="51" t="e">
        <f>1/G135</f>
        <v>#DIV/0!</v>
      </c>
      <c r="D139" s="51" t="e">
        <f>1/G136</f>
        <v>#DIV/0!</v>
      </c>
      <c r="E139" s="51" t="e">
        <f>1/G137</f>
        <v>#DIV/0!</v>
      </c>
      <c r="F139" s="51" t="e">
        <f>1/G138</f>
        <v>#DIV/0!</v>
      </c>
      <c r="G139" s="48"/>
      <c r="H139" s="39"/>
      <c r="I139" s="38"/>
      <c r="J139" s="38"/>
      <c r="K139" s="39"/>
      <c r="L139" s="39"/>
      <c r="M139" s="39"/>
      <c r="N139" s="39"/>
      <c r="O139" s="39"/>
      <c r="P139" s="35" t="str">
        <f t="shared" si="25"/>
        <v/>
      </c>
      <c r="Q139" s="35" t="str">
        <f t="shared" si="26"/>
        <v/>
      </c>
    </row>
    <row r="140" spans="2:17" ht="15" x14ac:dyDescent="0.2">
      <c r="B140" s="36" t="str">
        <f>+$B$28</f>
        <v>R3-1</v>
      </c>
      <c r="C140" s="51" t="e">
        <f>1/H135</f>
        <v>#DIV/0!</v>
      </c>
      <c r="D140" s="51" t="e">
        <f>1/H136</f>
        <v>#DIV/0!</v>
      </c>
      <c r="E140" s="51" t="e">
        <f>1/H137</f>
        <v>#DIV/0!</v>
      </c>
      <c r="F140" s="51" t="e">
        <f>1/H138</f>
        <v>#DIV/0!</v>
      </c>
      <c r="G140" s="51" t="e">
        <f>1/H139</f>
        <v>#DIV/0!</v>
      </c>
      <c r="H140" s="48"/>
      <c r="I140" s="38"/>
      <c r="J140" s="38"/>
      <c r="K140" s="39"/>
      <c r="L140" s="39"/>
      <c r="M140" s="39"/>
      <c r="N140" s="39"/>
      <c r="O140" s="39"/>
      <c r="P140" s="35" t="str">
        <f t="shared" si="25"/>
        <v/>
      </c>
      <c r="Q140" s="35" t="str">
        <f t="shared" si="26"/>
        <v/>
      </c>
    </row>
    <row r="141" spans="2:17" ht="15" x14ac:dyDescent="0.2">
      <c r="B141" s="36" t="str">
        <f>+$B$29</f>
        <v>R3-2</v>
      </c>
      <c r="C141" s="51" t="e">
        <f>1/I135</f>
        <v>#DIV/0!</v>
      </c>
      <c r="D141" s="51" t="e">
        <f>1/I136</f>
        <v>#DIV/0!</v>
      </c>
      <c r="E141" s="51" t="e">
        <f>1/I137</f>
        <v>#DIV/0!</v>
      </c>
      <c r="F141" s="51" t="e">
        <f>1/I138</f>
        <v>#DIV/0!</v>
      </c>
      <c r="G141" s="51" t="e">
        <f>1/I139</f>
        <v>#DIV/0!</v>
      </c>
      <c r="H141" s="51" t="e">
        <f>1/I140</f>
        <v>#DIV/0!</v>
      </c>
      <c r="I141" s="48"/>
      <c r="J141" s="38"/>
      <c r="K141" s="39"/>
      <c r="L141" s="39"/>
      <c r="M141" s="39"/>
      <c r="N141" s="39"/>
      <c r="O141" s="39"/>
      <c r="P141" s="35" t="str">
        <f t="shared" si="25"/>
        <v/>
      </c>
      <c r="Q141" s="35" t="str">
        <f t="shared" si="26"/>
        <v/>
      </c>
    </row>
    <row r="142" spans="2:17" ht="15" x14ac:dyDescent="0.2">
      <c r="B142" s="36" t="str">
        <f>+$B$30</f>
        <v>R4-1</v>
      </c>
      <c r="C142" s="51" t="e">
        <f>1/J135</f>
        <v>#DIV/0!</v>
      </c>
      <c r="D142" s="51" t="e">
        <f>1/J136</f>
        <v>#DIV/0!</v>
      </c>
      <c r="E142" s="51" t="e">
        <f>1/J137</f>
        <v>#DIV/0!</v>
      </c>
      <c r="F142" s="51" t="e">
        <f>1/J138</f>
        <v>#DIV/0!</v>
      </c>
      <c r="G142" s="51" t="e">
        <f>1/J139</f>
        <v>#DIV/0!</v>
      </c>
      <c r="H142" s="51" t="e">
        <f>1/J140</f>
        <v>#DIV/0!</v>
      </c>
      <c r="I142" s="51" t="e">
        <f>1/J141</f>
        <v>#DIV/0!</v>
      </c>
      <c r="J142" s="48"/>
      <c r="K142" s="39"/>
      <c r="L142" s="39"/>
      <c r="M142" s="39"/>
      <c r="N142" s="39"/>
      <c r="O142" s="39"/>
      <c r="P142" s="35" t="str">
        <f t="shared" si="25"/>
        <v/>
      </c>
      <c r="Q142" s="35" t="str">
        <f t="shared" si="26"/>
        <v/>
      </c>
    </row>
    <row r="143" spans="2:17" ht="15" x14ac:dyDescent="0.2">
      <c r="B143" s="36" t="str">
        <f>+$B$31</f>
        <v>R4-2</v>
      </c>
      <c r="C143" s="51" t="e">
        <f>1/K135</f>
        <v>#DIV/0!</v>
      </c>
      <c r="D143" s="51" t="e">
        <f>1/K136</f>
        <v>#DIV/0!</v>
      </c>
      <c r="E143" s="51" t="e">
        <f>1/K137</f>
        <v>#DIV/0!</v>
      </c>
      <c r="F143" s="51" t="e">
        <f>1/K138</f>
        <v>#DIV/0!</v>
      </c>
      <c r="G143" s="51" t="e">
        <f>1/K139</f>
        <v>#DIV/0!</v>
      </c>
      <c r="H143" s="51" t="e">
        <f>1/K140</f>
        <v>#DIV/0!</v>
      </c>
      <c r="I143" s="51" t="e">
        <f>1/K141</f>
        <v>#DIV/0!</v>
      </c>
      <c r="J143" s="38" t="e">
        <f>1/K142</f>
        <v>#DIV/0!</v>
      </c>
      <c r="K143" s="48"/>
      <c r="M143" s="40"/>
      <c r="N143" s="40"/>
      <c r="O143" s="40"/>
      <c r="P143" s="35" t="str">
        <f t="shared" si="25"/>
        <v/>
      </c>
      <c r="Q143" s="35" t="str">
        <f t="shared" si="26"/>
        <v/>
      </c>
    </row>
    <row r="144" spans="2:17" ht="15" x14ac:dyDescent="0.2">
      <c r="B144" s="36" t="str">
        <f>+$B$32</f>
        <v>R5-1</v>
      </c>
      <c r="C144" s="51" t="e">
        <f>1/L135</f>
        <v>#DIV/0!</v>
      </c>
      <c r="D144" s="51" t="e">
        <f>1/L136</f>
        <v>#DIV/0!</v>
      </c>
      <c r="E144" s="51" t="e">
        <f>1/L137</f>
        <v>#DIV/0!</v>
      </c>
      <c r="F144" s="51" t="e">
        <f>1/L138</f>
        <v>#DIV/0!</v>
      </c>
      <c r="G144" s="51" t="e">
        <f>1/L139</f>
        <v>#DIV/0!</v>
      </c>
      <c r="H144" s="51" t="e">
        <f>1/L140</f>
        <v>#DIV/0!</v>
      </c>
      <c r="I144" s="51" t="e">
        <f>1/L141</f>
        <v>#DIV/0!</v>
      </c>
      <c r="J144" s="51" t="e">
        <f>1/L142</f>
        <v>#DIV/0!</v>
      </c>
      <c r="K144" s="51" t="e">
        <f>1/L143</f>
        <v>#DIV/0!</v>
      </c>
      <c r="L144" s="48"/>
      <c r="M144" s="40"/>
      <c r="N144" s="40"/>
      <c r="O144" s="40"/>
      <c r="P144" s="35" t="str">
        <f t="shared" si="25"/>
        <v/>
      </c>
      <c r="Q144" s="35" t="str">
        <f t="shared" si="26"/>
        <v/>
      </c>
    </row>
    <row r="145" spans="2:17" ht="15" x14ac:dyDescent="0.2">
      <c r="B145" s="36" t="str">
        <f>+$B$33</f>
        <v>R6-1</v>
      </c>
      <c r="C145" s="51" t="e">
        <f>1/M135</f>
        <v>#DIV/0!</v>
      </c>
      <c r="D145" s="51" t="e">
        <f>1/M136</f>
        <v>#DIV/0!</v>
      </c>
      <c r="E145" s="51" t="e">
        <f>1/M137</f>
        <v>#DIV/0!</v>
      </c>
      <c r="F145" s="51" t="e">
        <f>1/M138</f>
        <v>#DIV/0!</v>
      </c>
      <c r="G145" s="51" t="e">
        <f>1/M139</f>
        <v>#DIV/0!</v>
      </c>
      <c r="H145" s="51" t="e">
        <f>1/M140</f>
        <v>#DIV/0!</v>
      </c>
      <c r="I145" s="51" t="e">
        <f>1/M141</f>
        <v>#DIV/0!</v>
      </c>
      <c r="J145" s="51" t="e">
        <f>1/M142</f>
        <v>#DIV/0!</v>
      </c>
      <c r="K145" s="51" t="e">
        <f>1/M143</f>
        <v>#DIV/0!</v>
      </c>
      <c r="L145" s="51" t="e">
        <f>1/M144</f>
        <v>#DIV/0!</v>
      </c>
      <c r="M145" s="48"/>
      <c r="N145" s="40"/>
      <c r="O145" s="40"/>
      <c r="P145" s="35" t="str">
        <f t="shared" si="25"/>
        <v/>
      </c>
      <c r="Q145" s="35" t="str">
        <f t="shared" si="26"/>
        <v/>
      </c>
    </row>
    <row r="146" spans="2:17" ht="15" x14ac:dyDescent="0.2">
      <c r="B146" s="36" t="str">
        <f>+$B$34</f>
        <v>R6-2</v>
      </c>
      <c r="C146" s="51" t="e">
        <f>1/N135</f>
        <v>#DIV/0!</v>
      </c>
      <c r="D146" s="51" t="e">
        <f>1/N136</f>
        <v>#DIV/0!</v>
      </c>
      <c r="E146" s="51" t="e">
        <f>1/N137</f>
        <v>#DIV/0!</v>
      </c>
      <c r="F146" s="51" t="e">
        <f>1/N138</f>
        <v>#DIV/0!</v>
      </c>
      <c r="G146" s="51" t="e">
        <f>1/N139</f>
        <v>#DIV/0!</v>
      </c>
      <c r="H146" s="51" t="e">
        <f>1/N140</f>
        <v>#DIV/0!</v>
      </c>
      <c r="I146" s="51" t="e">
        <f>1/N141</f>
        <v>#DIV/0!</v>
      </c>
      <c r="J146" s="51" t="e">
        <f>1/N142</f>
        <v>#DIV/0!</v>
      </c>
      <c r="K146" s="51" t="e">
        <f>1/N143</f>
        <v>#DIV/0!</v>
      </c>
      <c r="L146" s="51" t="e">
        <f>1/N144</f>
        <v>#DIV/0!</v>
      </c>
      <c r="M146" s="51" t="e">
        <f>1/N145</f>
        <v>#DIV/0!</v>
      </c>
      <c r="N146" s="48"/>
      <c r="O146" s="40"/>
      <c r="P146" s="35" t="str">
        <f t="shared" si="25"/>
        <v/>
      </c>
      <c r="Q146" s="35" t="str">
        <f t="shared" si="26"/>
        <v/>
      </c>
    </row>
    <row r="147" spans="2:17" ht="15" x14ac:dyDescent="0.2">
      <c r="B147" s="36" t="str">
        <f>+$B$35</f>
        <v>R7-1</v>
      </c>
      <c r="C147" s="51" t="e">
        <f>1/O135</f>
        <v>#DIV/0!</v>
      </c>
      <c r="D147" s="51" t="e">
        <f>1/O136</f>
        <v>#DIV/0!</v>
      </c>
      <c r="E147" s="51" t="e">
        <f>1/O137</f>
        <v>#DIV/0!</v>
      </c>
      <c r="F147" s="51" t="e">
        <f>1/O138</f>
        <v>#DIV/0!</v>
      </c>
      <c r="G147" s="51" t="e">
        <f>1/O139</f>
        <v>#DIV/0!</v>
      </c>
      <c r="H147" s="51" t="e">
        <f>1/O140</f>
        <v>#DIV/0!</v>
      </c>
      <c r="I147" s="51" t="e">
        <f>1/O141</f>
        <v>#DIV/0!</v>
      </c>
      <c r="J147" s="51" t="e">
        <f>1/O142</f>
        <v>#DIV/0!</v>
      </c>
      <c r="K147" s="51" t="e">
        <f>1/O143</f>
        <v>#DIV/0!</v>
      </c>
      <c r="L147" s="51" t="e">
        <f>1/O144</f>
        <v>#DIV/0!</v>
      </c>
      <c r="M147" s="51" t="e">
        <f>1/O145</f>
        <v>#DIV/0!</v>
      </c>
      <c r="N147" s="51" t="e">
        <f>1/O146</f>
        <v>#DIV/0!</v>
      </c>
      <c r="O147" s="48"/>
      <c r="P147" s="35" t="str">
        <f t="shared" si="25"/>
        <v/>
      </c>
      <c r="Q147" s="35" t="str">
        <f t="shared" si="26"/>
        <v/>
      </c>
    </row>
    <row r="148" spans="2:17" x14ac:dyDescent="0.2">
      <c r="P148" s="45">
        <f>SUM(P135:P147)</f>
        <v>0</v>
      </c>
    </row>
    <row r="149" spans="2:17" x14ac:dyDescent="0.2">
      <c r="P149" s="45"/>
      <c r="Q149" s="49"/>
    </row>
    <row r="150" spans="2:17" ht="38.25" x14ac:dyDescent="0.2">
      <c r="B150" s="46" t="str">
        <f>"Requerimientos, priori "&amp;B10</f>
        <v>Requerimientos, priori I09</v>
      </c>
      <c r="C150" s="47" t="str">
        <f>+$B$23</f>
        <v>R1-1</v>
      </c>
      <c r="D150" s="47" t="str">
        <f>+$B$24</f>
        <v>R1-2</v>
      </c>
      <c r="E150" s="47" t="str">
        <f>+$B$25</f>
        <v>R1-3</v>
      </c>
      <c r="F150" s="47" t="str">
        <f>+$B$26</f>
        <v>R2-1</v>
      </c>
      <c r="G150" s="47" t="str">
        <f>+$B$27</f>
        <v>R2-2</v>
      </c>
      <c r="H150" s="47" t="str">
        <f>+$B$28</f>
        <v>R3-1</v>
      </c>
      <c r="I150" s="47" t="str">
        <f>+$B$29</f>
        <v>R3-2</v>
      </c>
      <c r="J150" s="47" t="str">
        <f>+$B$30</f>
        <v>R4-1</v>
      </c>
      <c r="K150" s="47" t="str">
        <f>+$B$31</f>
        <v>R4-2</v>
      </c>
      <c r="L150" s="47" t="str">
        <f>+$B$32</f>
        <v>R5-1</v>
      </c>
      <c r="M150" s="47" t="str">
        <f>+$B$33</f>
        <v>R6-1</v>
      </c>
      <c r="N150" s="47" t="str">
        <f>+$B$34</f>
        <v>R6-2</v>
      </c>
      <c r="O150" s="47" t="str">
        <f>+$B$35</f>
        <v>R7-1</v>
      </c>
      <c r="P150" s="29" t="s">
        <v>7</v>
      </c>
      <c r="Q150" s="29" t="s">
        <v>8</v>
      </c>
    </row>
    <row r="151" spans="2:17" ht="15" x14ac:dyDescent="0.2">
      <c r="B151" s="36" t="str">
        <f>+$B$23</f>
        <v>R1-1</v>
      </c>
      <c r="C151" s="48"/>
      <c r="D151" s="39"/>
      <c r="E151" s="33"/>
      <c r="F151" s="33"/>
      <c r="G151" s="33"/>
      <c r="H151" s="34"/>
      <c r="I151" s="39"/>
      <c r="J151" s="33"/>
      <c r="K151" s="39"/>
      <c r="L151" s="39"/>
      <c r="M151" s="39"/>
      <c r="N151" s="39"/>
      <c r="O151" s="39"/>
      <c r="P151" s="35">
        <f>IFERROR(SUM(C151:O151),"")</f>
        <v>0</v>
      </c>
      <c r="Q151" s="35" t="str">
        <f>IFERROR(P151/$P$164,"")</f>
        <v/>
      </c>
    </row>
    <row r="152" spans="2:17" ht="15" x14ac:dyDescent="0.2">
      <c r="B152" s="36" t="str">
        <f>+$B$24</f>
        <v>R1-2</v>
      </c>
      <c r="C152" s="51" t="e">
        <f>1/D151</f>
        <v>#DIV/0!</v>
      </c>
      <c r="D152" s="48"/>
      <c r="E152" s="38"/>
      <c r="F152" s="38"/>
      <c r="G152" s="38"/>
      <c r="H152" s="39"/>
      <c r="I152" s="40"/>
      <c r="J152" s="40"/>
      <c r="K152" s="39"/>
      <c r="L152" s="39"/>
      <c r="M152" s="39"/>
      <c r="N152" s="39"/>
      <c r="O152" s="39"/>
      <c r="P152" s="35" t="str">
        <f t="shared" ref="P152:P163" si="27">IFERROR(SUM(C152:O152),"")</f>
        <v/>
      </c>
      <c r="Q152" s="35" t="str">
        <f t="shared" ref="Q152:Q163" si="28">IFERROR(P152/$P$164,"")</f>
        <v/>
      </c>
    </row>
    <row r="153" spans="2:17" ht="15" x14ac:dyDescent="0.2">
      <c r="B153" s="36" t="str">
        <f>+$B$25</f>
        <v>R1-3</v>
      </c>
      <c r="C153" s="51" t="e">
        <f>1/E151</f>
        <v>#DIV/0!</v>
      </c>
      <c r="D153" s="51" t="e">
        <f>1/E152</f>
        <v>#DIV/0!</v>
      </c>
      <c r="E153" s="48"/>
      <c r="F153" s="38"/>
      <c r="G153" s="38"/>
      <c r="H153" s="39"/>
      <c r="I153" s="38"/>
      <c r="J153" s="38"/>
      <c r="K153" s="39"/>
      <c r="L153" s="39"/>
      <c r="M153" s="39"/>
      <c r="N153" s="39"/>
      <c r="O153" s="39"/>
      <c r="P153" s="35" t="str">
        <f t="shared" si="27"/>
        <v/>
      </c>
      <c r="Q153" s="35" t="str">
        <f t="shared" si="28"/>
        <v/>
      </c>
    </row>
    <row r="154" spans="2:17" ht="15" x14ac:dyDescent="0.2">
      <c r="B154" s="36" t="str">
        <f>+$B$26</f>
        <v>R2-1</v>
      </c>
      <c r="C154" s="51" t="e">
        <f>1/F151</f>
        <v>#DIV/0!</v>
      </c>
      <c r="D154" s="51" t="e">
        <f>1/F152</f>
        <v>#DIV/0!</v>
      </c>
      <c r="E154" s="51" t="e">
        <f>1/F153</f>
        <v>#DIV/0!</v>
      </c>
      <c r="F154" s="48"/>
      <c r="G154" s="38"/>
      <c r="H154" s="39"/>
      <c r="I154" s="38"/>
      <c r="J154" s="38"/>
      <c r="K154" s="39"/>
      <c r="L154" s="39"/>
      <c r="M154" s="39"/>
      <c r="N154" s="39"/>
      <c r="O154" s="39"/>
      <c r="P154" s="35" t="str">
        <f t="shared" si="27"/>
        <v/>
      </c>
      <c r="Q154" s="35" t="str">
        <f t="shared" si="28"/>
        <v/>
      </c>
    </row>
    <row r="155" spans="2:17" ht="15" x14ac:dyDescent="0.2">
      <c r="B155" s="36" t="str">
        <f>+$B$27</f>
        <v>R2-2</v>
      </c>
      <c r="C155" s="51" t="e">
        <f>1/G151</f>
        <v>#DIV/0!</v>
      </c>
      <c r="D155" s="51" t="e">
        <f>1/G152</f>
        <v>#DIV/0!</v>
      </c>
      <c r="E155" s="51" t="e">
        <f>1/G153</f>
        <v>#DIV/0!</v>
      </c>
      <c r="F155" s="51" t="e">
        <f>1/G154</f>
        <v>#DIV/0!</v>
      </c>
      <c r="G155" s="48"/>
      <c r="H155" s="39"/>
      <c r="I155" s="38"/>
      <c r="J155" s="38"/>
      <c r="K155" s="39"/>
      <c r="L155" s="39"/>
      <c r="M155" s="39"/>
      <c r="N155" s="39"/>
      <c r="O155" s="39"/>
      <c r="P155" s="35" t="str">
        <f t="shared" si="27"/>
        <v/>
      </c>
      <c r="Q155" s="35" t="str">
        <f t="shared" si="28"/>
        <v/>
      </c>
    </row>
    <row r="156" spans="2:17" ht="15" x14ac:dyDescent="0.2">
      <c r="B156" s="36" t="str">
        <f>+$B$28</f>
        <v>R3-1</v>
      </c>
      <c r="C156" s="51" t="e">
        <f>1/H151</f>
        <v>#DIV/0!</v>
      </c>
      <c r="D156" s="51" t="e">
        <f>1/H152</f>
        <v>#DIV/0!</v>
      </c>
      <c r="E156" s="51" t="e">
        <f>1/H153</f>
        <v>#DIV/0!</v>
      </c>
      <c r="F156" s="51" t="e">
        <f>1/H154</f>
        <v>#DIV/0!</v>
      </c>
      <c r="G156" s="51" t="e">
        <f>1/H155</f>
        <v>#DIV/0!</v>
      </c>
      <c r="H156" s="48"/>
      <c r="I156" s="38"/>
      <c r="J156" s="38"/>
      <c r="K156" s="39"/>
      <c r="L156" s="39"/>
      <c r="M156" s="39"/>
      <c r="N156" s="39"/>
      <c r="O156" s="39"/>
      <c r="P156" s="35" t="str">
        <f t="shared" si="27"/>
        <v/>
      </c>
      <c r="Q156" s="35" t="str">
        <f t="shared" si="28"/>
        <v/>
      </c>
    </row>
    <row r="157" spans="2:17" ht="15" x14ac:dyDescent="0.2">
      <c r="B157" s="36" t="str">
        <f>+$B$29</f>
        <v>R3-2</v>
      </c>
      <c r="C157" s="51" t="e">
        <f>1/I151</f>
        <v>#DIV/0!</v>
      </c>
      <c r="D157" s="51" t="e">
        <f>1/I152</f>
        <v>#DIV/0!</v>
      </c>
      <c r="E157" s="51" t="e">
        <f>1/I153</f>
        <v>#DIV/0!</v>
      </c>
      <c r="F157" s="51" t="e">
        <f>1/I154</f>
        <v>#DIV/0!</v>
      </c>
      <c r="G157" s="51" t="e">
        <f>1/I155</f>
        <v>#DIV/0!</v>
      </c>
      <c r="H157" s="51" t="e">
        <f>1/I156</f>
        <v>#DIV/0!</v>
      </c>
      <c r="I157" s="48"/>
      <c r="J157" s="38"/>
      <c r="K157" s="39"/>
      <c r="L157" s="39"/>
      <c r="M157" s="39"/>
      <c r="N157" s="39"/>
      <c r="O157" s="39"/>
      <c r="P157" s="35" t="str">
        <f t="shared" si="27"/>
        <v/>
      </c>
      <c r="Q157" s="35" t="str">
        <f t="shared" si="28"/>
        <v/>
      </c>
    </row>
    <row r="158" spans="2:17" ht="15" x14ac:dyDescent="0.2">
      <c r="B158" s="36" t="str">
        <f>+$B$30</f>
        <v>R4-1</v>
      </c>
      <c r="C158" s="51" t="e">
        <f>1/J151</f>
        <v>#DIV/0!</v>
      </c>
      <c r="D158" s="51" t="e">
        <f>1/J152</f>
        <v>#DIV/0!</v>
      </c>
      <c r="E158" s="51" t="e">
        <f>1/J153</f>
        <v>#DIV/0!</v>
      </c>
      <c r="F158" s="51" t="e">
        <f>1/J154</f>
        <v>#DIV/0!</v>
      </c>
      <c r="G158" s="51" t="e">
        <f>1/J155</f>
        <v>#DIV/0!</v>
      </c>
      <c r="H158" s="51" t="e">
        <f>1/J156</f>
        <v>#DIV/0!</v>
      </c>
      <c r="I158" s="51" t="e">
        <f>1/J157</f>
        <v>#DIV/0!</v>
      </c>
      <c r="J158" s="48"/>
      <c r="K158" s="39"/>
      <c r="L158" s="39"/>
      <c r="M158" s="39"/>
      <c r="N158" s="39"/>
      <c r="O158" s="39"/>
      <c r="P158" s="35" t="str">
        <f t="shared" si="27"/>
        <v/>
      </c>
      <c r="Q158" s="35" t="str">
        <f t="shared" si="28"/>
        <v/>
      </c>
    </row>
    <row r="159" spans="2:17" ht="15" x14ac:dyDescent="0.2">
      <c r="B159" s="36" t="str">
        <f>+$B$31</f>
        <v>R4-2</v>
      </c>
      <c r="C159" s="51" t="e">
        <f>1/K151</f>
        <v>#DIV/0!</v>
      </c>
      <c r="D159" s="51" t="e">
        <f>1/K152</f>
        <v>#DIV/0!</v>
      </c>
      <c r="E159" s="51" t="e">
        <f>1/K153</f>
        <v>#DIV/0!</v>
      </c>
      <c r="F159" s="51" t="e">
        <f>1/K154</f>
        <v>#DIV/0!</v>
      </c>
      <c r="G159" s="51" t="e">
        <f>1/K155</f>
        <v>#DIV/0!</v>
      </c>
      <c r="H159" s="51" t="e">
        <f>1/K156</f>
        <v>#DIV/0!</v>
      </c>
      <c r="I159" s="51" t="e">
        <f>1/K157</f>
        <v>#DIV/0!</v>
      </c>
      <c r="J159" s="38" t="e">
        <f>1/K158</f>
        <v>#DIV/0!</v>
      </c>
      <c r="K159" s="48"/>
      <c r="M159" s="40"/>
      <c r="N159" s="40"/>
      <c r="O159" s="40"/>
      <c r="P159" s="35" t="str">
        <f t="shared" si="27"/>
        <v/>
      </c>
      <c r="Q159" s="35" t="str">
        <f t="shared" si="28"/>
        <v/>
      </c>
    </row>
    <row r="160" spans="2:17" ht="15" x14ac:dyDescent="0.2">
      <c r="B160" s="36" t="str">
        <f>+$B$32</f>
        <v>R5-1</v>
      </c>
      <c r="C160" s="51" t="e">
        <f>1/L151</f>
        <v>#DIV/0!</v>
      </c>
      <c r="D160" s="51" t="e">
        <f>1/L152</f>
        <v>#DIV/0!</v>
      </c>
      <c r="E160" s="51" t="e">
        <f>1/L153</f>
        <v>#DIV/0!</v>
      </c>
      <c r="F160" s="51" t="e">
        <f>1/L154</f>
        <v>#DIV/0!</v>
      </c>
      <c r="G160" s="51" t="e">
        <f>1/L155</f>
        <v>#DIV/0!</v>
      </c>
      <c r="H160" s="51" t="e">
        <f>1/L156</f>
        <v>#DIV/0!</v>
      </c>
      <c r="I160" s="51" t="e">
        <f>1/L157</f>
        <v>#DIV/0!</v>
      </c>
      <c r="J160" s="51" t="e">
        <f>1/L158</f>
        <v>#DIV/0!</v>
      </c>
      <c r="K160" s="51" t="e">
        <f>1/L159</f>
        <v>#DIV/0!</v>
      </c>
      <c r="L160" s="48"/>
      <c r="M160" s="40"/>
      <c r="N160" s="40"/>
      <c r="O160" s="40"/>
      <c r="P160" s="35" t="str">
        <f t="shared" si="27"/>
        <v/>
      </c>
      <c r="Q160" s="35" t="str">
        <f t="shared" si="28"/>
        <v/>
      </c>
    </row>
    <row r="161" spans="2:17" ht="15" x14ac:dyDescent="0.2">
      <c r="B161" s="36" t="str">
        <f>+$B$33</f>
        <v>R6-1</v>
      </c>
      <c r="C161" s="51" t="e">
        <f>1/M151</f>
        <v>#DIV/0!</v>
      </c>
      <c r="D161" s="51" t="e">
        <f>1/M152</f>
        <v>#DIV/0!</v>
      </c>
      <c r="E161" s="51" t="e">
        <f>1/M153</f>
        <v>#DIV/0!</v>
      </c>
      <c r="F161" s="51" t="e">
        <f>1/M154</f>
        <v>#DIV/0!</v>
      </c>
      <c r="G161" s="51" t="e">
        <f>1/M155</f>
        <v>#DIV/0!</v>
      </c>
      <c r="H161" s="51" t="e">
        <f>1/M156</f>
        <v>#DIV/0!</v>
      </c>
      <c r="I161" s="51" t="e">
        <f>1/M157</f>
        <v>#DIV/0!</v>
      </c>
      <c r="J161" s="51" t="e">
        <f>1/M158</f>
        <v>#DIV/0!</v>
      </c>
      <c r="K161" s="51" t="e">
        <f>1/M159</f>
        <v>#DIV/0!</v>
      </c>
      <c r="L161" s="51" t="e">
        <f>1/M160</f>
        <v>#DIV/0!</v>
      </c>
      <c r="M161" s="48"/>
      <c r="N161" s="40"/>
      <c r="O161" s="40"/>
      <c r="P161" s="35" t="str">
        <f t="shared" si="27"/>
        <v/>
      </c>
      <c r="Q161" s="35" t="str">
        <f t="shared" si="28"/>
        <v/>
      </c>
    </row>
    <row r="162" spans="2:17" ht="15" x14ac:dyDescent="0.2">
      <c r="B162" s="36" t="str">
        <f>+$B$34</f>
        <v>R6-2</v>
      </c>
      <c r="C162" s="51" t="e">
        <f>1/N151</f>
        <v>#DIV/0!</v>
      </c>
      <c r="D162" s="51" t="e">
        <f>1/N152</f>
        <v>#DIV/0!</v>
      </c>
      <c r="E162" s="51" t="e">
        <f>1/N153</f>
        <v>#DIV/0!</v>
      </c>
      <c r="F162" s="51" t="e">
        <f>1/N154</f>
        <v>#DIV/0!</v>
      </c>
      <c r="G162" s="51" t="e">
        <f>1/N155</f>
        <v>#DIV/0!</v>
      </c>
      <c r="H162" s="51" t="e">
        <f>1/N156</f>
        <v>#DIV/0!</v>
      </c>
      <c r="I162" s="51" t="e">
        <f>1/N157</f>
        <v>#DIV/0!</v>
      </c>
      <c r="J162" s="51" t="e">
        <f>1/N158</f>
        <v>#DIV/0!</v>
      </c>
      <c r="K162" s="51" t="e">
        <f>1/N159</f>
        <v>#DIV/0!</v>
      </c>
      <c r="L162" s="51" t="e">
        <f>1/N160</f>
        <v>#DIV/0!</v>
      </c>
      <c r="M162" s="51" t="e">
        <f>1/N161</f>
        <v>#DIV/0!</v>
      </c>
      <c r="N162" s="48"/>
      <c r="O162" s="40"/>
      <c r="P162" s="35" t="str">
        <f t="shared" si="27"/>
        <v/>
      </c>
      <c r="Q162" s="35" t="str">
        <f t="shared" si="28"/>
        <v/>
      </c>
    </row>
    <row r="163" spans="2:17" ht="15" x14ac:dyDescent="0.2">
      <c r="B163" s="36" t="str">
        <f>+$B$35</f>
        <v>R7-1</v>
      </c>
      <c r="C163" s="51" t="e">
        <f>1/O151</f>
        <v>#DIV/0!</v>
      </c>
      <c r="D163" s="51" t="e">
        <f>1/O152</f>
        <v>#DIV/0!</v>
      </c>
      <c r="E163" s="51" t="e">
        <f>1/O153</f>
        <v>#DIV/0!</v>
      </c>
      <c r="F163" s="51" t="e">
        <f>1/O154</f>
        <v>#DIV/0!</v>
      </c>
      <c r="G163" s="51" t="e">
        <f>1/O155</f>
        <v>#DIV/0!</v>
      </c>
      <c r="H163" s="51" t="e">
        <f>1/O156</f>
        <v>#DIV/0!</v>
      </c>
      <c r="I163" s="51" t="e">
        <f>1/O157</f>
        <v>#DIV/0!</v>
      </c>
      <c r="J163" s="51" t="e">
        <f>1/O158</f>
        <v>#DIV/0!</v>
      </c>
      <c r="K163" s="51" t="e">
        <f>1/O159</f>
        <v>#DIV/0!</v>
      </c>
      <c r="L163" s="51" t="e">
        <f>1/O160</f>
        <v>#DIV/0!</v>
      </c>
      <c r="M163" s="51" t="e">
        <f>1/O161</f>
        <v>#DIV/0!</v>
      </c>
      <c r="N163" s="51" t="e">
        <f>1/O162</f>
        <v>#DIV/0!</v>
      </c>
      <c r="O163" s="48"/>
      <c r="P163" s="35" t="str">
        <f t="shared" si="27"/>
        <v/>
      </c>
      <c r="Q163" s="35" t="str">
        <f t="shared" si="28"/>
        <v/>
      </c>
    </row>
    <row r="164" spans="2:17" x14ac:dyDescent="0.2">
      <c r="P164" s="45">
        <f>SUM(P151:P163)</f>
        <v>0</v>
      </c>
    </row>
    <row r="166" spans="2:17" ht="38.25" x14ac:dyDescent="0.2">
      <c r="B166" s="46" t="str">
        <f>"Requerimientos, priori "&amp;B11</f>
        <v>Requerimientos, priori I10</v>
      </c>
      <c r="C166" s="47" t="str">
        <f>+$B$23</f>
        <v>R1-1</v>
      </c>
      <c r="D166" s="47" t="str">
        <f>+$B$24</f>
        <v>R1-2</v>
      </c>
      <c r="E166" s="47" t="str">
        <f>+$B$25</f>
        <v>R1-3</v>
      </c>
      <c r="F166" s="47" t="str">
        <f>+$B$26</f>
        <v>R2-1</v>
      </c>
      <c r="G166" s="47" t="str">
        <f>+$B$27</f>
        <v>R2-2</v>
      </c>
      <c r="H166" s="47" t="str">
        <f>+$B$28</f>
        <v>R3-1</v>
      </c>
      <c r="I166" s="47" t="str">
        <f>+$B$29</f>
        <v>R3-2</v>
      </c>
      <c r="J166" s="47" t="str">
        <f>+$B$30</f>
        <v>R4-1</v>
      </c>
      <c r="K166" s="47" t="str">
        <f>+$B$31</f>
        <v>R4-2</v>
      </c>
      <c r="L166" s="47" t="str">
        <f>+$B$32</f>
        <v>R5-1</v>
      </c>
      <c r="M166" s="47" t="str">
        <f>+$B$33</f>
        <v>R6-1</v>
      </c>
      <c r="N166" s="47" t="str">
        <f>+$B$34</f>
        <v>R6-2</v>
      </c>
      <c r="O166" s="47" t="str">
        <f>+$B$35</f>
        <v>R7-1</v>
      </c>
      <c r="P166" s="29" t="s">
        <v>7</v>
      </c>
      <c r="Q166" s="29" t="s">
        <v>8</v>
      </c>
    </row>
    <row r="167" spans="2:17" ht="15" x14ac:dyDescent="0.2">
      <c r="B167" s="36" t="str">
        <f>+$B$23</f>
        <v>R1-1</v>
      </c>
      <c r="C167" s="48"/>
      <c r="D167" s="39"/>
      <c r="E167" s="33"/>
      <c r="F167" s="33"/>
      <c r="G167" s="33"/>
      <c r="H167" s="34"/>
      <c r="I167" s="39"/>
      <c r="J167" s="33"/>
      <c r="K167" s="39"/>
      <c r="L167" s="39"/>
      <c r="M167" s="39"/>
      <c r="N167" s="39"/>
      <c r="O167" s="39"/>
      <c r="P167" s="35">
        <f>IFERROR(SUM(C167:O167),"")</f>
        <v>0</v>
      </c>
      <c r="Q167" s="35" t="str">
        <f>IFERROR(P167/$P$180,"")</f>
        <v/>
      </c>
    </row>
    <row r="168" spans="2:17" ht="15" x14ac:dyDescent="0.2">
      <c r="B168" s="36" t="str">
        <f>+$B$24</f>
        <v>R1-2</v>
      </c>
      <c r="C168" s="51" t="e">
        <f>1/D167</f>
        <v>#DIV/0!</v>
      </c>
      <c r="D168" s="48"/>
      <c r="E168" s="38"/>
      <c r="F168" s="38"/>
      <c r="G168" s="38"/>
      <c r="H168" s="39"/>
      <c r="I168" s="40"/>
      <c r="J168" s="40"/>
      <c r="K168" s="39"/>
      <c r="L168" s="39"/>
      <c r="M168" s="39"/>
      <c r="N168" s="39"/>
      <c r="O168" s="39"/>
      <c r="P168" s="35" t="str">
        <f t="shared" ref="P168:P179" si="29">IFERROR(SUM(C168:O168),"")</f>
        <v/>
      </c>
      <c r="Q168" s="35" t="str">
        <f t="shared" ref="Q168:Q179" si="30">IFERROR(P168/$P$180,"")</f>
        <v/>
      </c>
    </row>
    <row r="169" spans="2:17" ht="15" x14ac:dyDescent="0.2">
      <c r="B169" s="36" t="str">
        <f>+$B$25</f>
        <v>R1-3</v>
      </c>
      <c r="C169" s="51" t="e">
        <f>1/E167</f>
        <v>#DIV/0!</v>
      </c>
      <c r="D169" s="51" t="e">
        <f>1/E168</f>
        <v>#DIV/0!</v>
      </c>
      <c r="E169" s="48"/>
      <c r="F169" s="38"/>
      <c r="G169" s="38"/>
      <c r="H169" s="39"/>
      <c r="I169" s="38"/>
      <c r="J169" s="38"/>
      <c r="K169" s="39"/>
      <c r="L169" s="39"/>
      <c r="M169" s="39"/>
      <c r="N169" s="39"/>
      <c r="O169" s="39"/>
      <c r="P169" s="35" t="str">
        <f t="shared" si="29"/>
        <v/>
      </c>
      <c r="Q169" s="35" t="str">
        <f t="shared" si="30"/>
        <v/>
      </c>
    </row>
    <row r="170" spans="2:17" ht="15" x14ac:dyDescent="0.2">
      <c r="B170" s="36" t="str">
        <f>+$B$26</f>
        <v>R2-1</v>
      </c>
      <c r="C170" s="51" t="e">
        <f>1/F167</f>
        <v>#DIV/0!</v>
      </c>
      <c r="D170" s="51" t="e">
        <f>1/F168</f>
        <v>#DIV/0!</v>
      </c>
      <c r="E170" s="51" t="e">
        <f>1/F169</f>
        <v>#DIV/0!</v>
      </c>
      <c r="F170" s="48"/>
      <c r="G170" s="38"/>
      <c r="H170" s="39"/>
      <c r="I170" s="38"/>
      <c r="J170" s="38"/>
      <c r="K170" s="39"/>
      <c r="L170" s="39"/>
      <c r="M170" s="39"/>
      <c r="N170" s="39"/>
      <c r="O170" s="39"/>
      <c r="P170" s="35" t="str">
        <f t="shared" si="29"/>
        <v/>
      </c>
      <c r="Q170" s="35" t="str">
        <f t="shared" si="30"/>
        <v/>
      </c>
    </row>
    <row r="171" spans="2:17" ht="15" x14ac:dyDescent="0.2">
      <c r="B171" s="36" t="str">
        <f>+$B$27</f>
        <v>R2-2</v>
      </c>
      <c r="C171" s="51" t="e">
        <f>1/G167</f>
        <v>#DIV/0!</v>
      </c>
      <c r="D171" s="51" t="e">
        <f>1/G168</f>
        <v>#DIV/0!</v>
      </c>
      <c r="E171" s="51" t="e">
        <f>1/G169</f>
        <v>#DIV/0!</v>
      </c>
      <c r="F171" s="51" t="e">
        <f>1/G170</f>
        <v>#DIV/0!</v>
      </c>
      <c r="G171" s="48"/>
      <c r="H171" s="39"/>
      <c r="I171" s="38"/>
      <c r="J171" s="38"/>
      <c r="K171" s="39"/>
      <c r="L171" s="39"/>
      <c r="M171" s="39"/>
      <c r="N171" s="39"/>
      <c r="O171" s="39"/>
      <c r="P171" s="35" t="str">
        <f t="shared" si="29"/>
        <v/>
      </c>
      <c r="Q171" s="35" t="str">
        <f t="shared" si="30"/>
        <v/>
      </c>
    </row>
    <row r="172" spans="2:17" ht="15" x14ac:dyDescent="0.2">
      <c r="B172" s="36" t="str">
        <f>+$B$28</f>
        <v>R3-1</v>
      </c>
      <c r="C172" s="51" t="e">
        <f>1/H167</f>
        <v>#DIV/0!</v>
      </c>
      <c r="D172" s="51" t="e">
        <f>1/H168</f>
        <v>#DIV/0!</v>
      </c>
      <c r="E172" s="51" t="e">
        <f>1/H169</f>
        <v>#DIV/0!</v>
      </c>
      <c r="F172" s="51" t="e">
        <f>1/H170</f>
        <v>#DIV/0!</v>
      </c>
      <c r="G172" s="51" t="e">
        <f>1/H171</f>
        <v>#DIV/0!</v>
      </c>
      <c r="H172" s="48"/>
      <c r="I172" s="38"/>
      <c r="J172" s="38"/>
      <c r="K172" s="39"/>
      <c r="L172" s="39"/>
      <c r="M172" s="39"/>
      <c r="N172" s="39"/>
      <c r="O172" s="39"/>
      <c r="P172" s="35" t="str">
        <f t="shared" si="29"/>
        <v/>
      </c>
      <c r="Q172" s="35" t="str">
        <f t="shared" si="30"/>
        <v/>
      </c>
    </row>
    <row r="173" spans="2:17" ht="15" x14ac:dyDescent="0.2">
      <c r="B173" s="36" t="str">
        <f>+$B$29</f>
        <v>R3-2</v>
      </c>
      <c r="C173" s="51" t="e">
        <f>1/I167</f>
        <v>#DIV/0!</v>
      </c>
      <c r="D173" s="51" t="e">
        <f>1/I168</f>
        <v>#DIV/0!</v>
      </c>
      <c r="E173" s="51" t="e">
        <f>1/I169</f>
        <v>#DIV/0!</v>
      </c>
      <c r="F173" s="51" t="e">
        <f>1/I170</f>
        <v>#DIV/0!</v>
      </c>
      <c r="G173" s="51" t="e">
        <f>1/I171</f>
        <v>#DIV/0!</v>
      </c>
      <c r="H173" s="51" t="e">
        <f>1/I172</f>
        <v>#DIV/0!</v>
      </c>
      <c r="I173" s="48"/>
      <c r="J173" s="38"/>
      <c r="K173" s="39"/>
      <c r="L173" s="39"/>
      <c r="M173" s="39"/>
      <c r="N173" s="39"/>
      <c r="O173" s="39"/>
      <c r="P173" s="35" t="str">
        <f t="shared" si="29"/>
        <v/>
      </c>
      <c r="Q173" s="35" t="str">
        <f t="shared" si="30"/>
        <v/>
      </c>
    </row>
    <row r="174" spans="2:17" ht="15" x14ac:dyDescent="0.2">
      <c r="B174" s="36" t="str">
        <f>+$B$30</f>
        <v>R4-1</v>
      </c>
      <c r="C174" s="51" t="e">
        <f>1/J167</f>
        <v>#DIV/0!</v>
      </c>
      <c r="D174" s="51" t="e">
        <f>1/J168</f>
        <v>#DIV/0!</v>
      </c>
      <c r="E174" s="51" t="e">
        <f>1/J169</f>
        <v>#DIV/0!</v>
      </c>
      <c r="F174" s="51" t="e">
        <f>1/J170</f>
        <v>#DIV/0!</v>
      </c>
      <c r="G174" s="51" t="e">
        <f>1/J171</f>
        <v>#DIV/0!</v>
      </c>
      <c r="H174" s="51" t="e">
        <f>1/J172</f>
        <v>#DIV/0!</v>
      </c>
      <c r="I174" s="51" t="e">
        <f>1/J173</f>
        <v>#DIV/0!</v>
      </c>
      <c r="J174" s="48"/>
      <c r="K174" s="39"/>
      <c r="L174" s="39"/>
      <c r="M174" s="39"/>
      <c r="N174" s="39"/>
      <c r="O174" s="39"/>
      <c r="P174" s="35" t="str">
        <f t="shared" si="29"/>
        <v/>
      </c>
      <c r="Q174" s="35" t="str">
        <f t="shared" si="30"/>
        <v/>
      </c>
    </row>
    <row r="175" spans="2:17" ht="15" x14ac:dyDescent="0.2">
      <c r="B175" s="36" t="str">
        <f>+$B$31</f>
        <v>R4-2</v>
      </c>
      <c r="C175" s="51" t="e">
        <f>1/K167</f>
        <v>#DIV/0!</v>
      </c>
      <c r="D175" s="51" t="e">
        <f>1/K168</f>
        <v>#DIV/0!</v>
      </c>
      <c r="E175" s="51" t="e">
        <f>1/K169</f>
        <v>#DIV/0!</v>
      </c>
      <c r="F175" s="51" t="e">
        <f>1/K170</f>
        <v>#DIV/0!</v>
      </c>
      <c r="G175" s="51" t="e">
        <f>1/K171</f>
        <v>#DIV/0!</v>
      </c>
      <c r="H175" s="51" t="e">
        <f>1/K172</f>
        <v>#DIV/0!</v>
      </c>
      <c r="I175" s="51" t="e">
        <f>1/K173</f>
        <v>#DIV/0!</v>
      </c>
      <c r="J175" s="38" t="e">
        <f>1/K174</f>
        <v>#DIV/0!</v>
      </c>
      <c r="K175" s="48"/>
      <c r="M175" s="40"/>
      <c r="N175" s="40"/>
      <c r="O175" s="40"/>
      <c r="P175" s="35" t="str">
        <f t="shared" si="29"/>
        <v/>
      </c>
      <c r="Q175" s="35" t="str">
        <f t="shared" si="30"/>
        <v/>
      </c>
    </row>
    <row r="176" spans="2:17" ht="15" x14ac:dyDescent="0.2">
      <c r="B176" s="36" t="str">
        <f>+$B$32</f>
        <v>R5-1</v>
      </c>
      <c r="C176" s="51" t="e">
        <f>1/L167</f>
        <v>#DIV/0!</v>
      </c>
      <c r="D176" s="51" t="e">
        <f>1/L168</f>
        <v>#DIV/0!</v>
      </c>
      <c r="E176" s="51" t="e">
        <f>1/L169</f>
        <v>#DIV/0!</v>
      </c>
      <c r="F176" s="51" t="e">
        <f>1/L170</f>
        <v>#DIV/0!</v>
      </c>
      <c r="G176" s="51" t="e">
        <f>1/L171</f>
        <v>#DIV/0!</v>
      </c>
      <c r="H176" s="51" t="e">
        <f>1/L172</f>
        <v>#DIV/0!</v>
      </c>
      <c r="I176" s="51" t="e">
        <f>1/L173</f>
        <v>#DIV/0!</v>
      </c>
      <c r="J176" s="51" t="e">
        <f>1/L174</f>
        <v>#DIV/0!</v>
      </c>
      <c r="K176" s="51" t="e">
        <f>1/L175</f>
        <v>#DIV/0!</v>
      </c>
      <c r="L176" s="48"/>
      <c r="M176" s="40"/>
      <c r="N176" s="40"/>
      <c r="O176" s="40"/>
      <c r="P176" s="35" t="str">
        <f t="shared" si="29"/>
        <v/>
      </c>
      <c r="Q176" s="35" t="str">
        <f t="shared" si="30"/>
        <v/>
      </c>
    </row>
    <row r="177" spans="2:17" ht="15" x14ac:dyDescent="0.2">
      <c r="B177" s="36" t="str">
        <f>+$B$33</f>
        <v>R6-1</v>
      </c>
      <c r="C177" s="51" t="e">
        <f>1/M167</f>
        <v>#DIV/0!</v>
      </c>
      <c r="D177" s="51" t="e">
        <f>1/M168</f>
        <v>#DIV/0!</v>
      </c>
      <c r="E177" s="51" t="e">
        <f>1/M169</f>
        <v>#DIV/0!</v>
      </c>
      <c r="F177" s="51" t="e">
        <f>1/M170</f>
        <v>#DIV/0!</v>
      </c>
      <c r="G177" s="51" t="e">
        <f>1/M171</f>
        <v>#DIV/0!</v>
      </c>
      <c r="H177" s="51" t="e">
        <f>1/M172</f>
        <v>#DIV/0!</v>
      </c>
      <c r="I177" s="51" t="e">
        <f>1/M173</f>
        <v>#DIV/0!</v>
      </c>
      <c r="J177" s="51" t="e">
        <f>1/M174</f>
        <v>#DIV/0!</v>
      </c>
      <c r="K177" s="51" t="e">
        <f>1/M175</f>
        <v>#DIV/0!</v>
      </c>
      <c r="L177" s="51" t="e">
        <f>1/M176</f>
        <v>#DIV/0!</v>
      </c>
      <c r="M177" s="48"/>
      <c r="N177" s="40"/>
      <c r="O177" s="40"/>
      <c r="P177" s="35" t="str">
        <f t="shared" si="29"/>
        <v/>
      </c>
      <c r="Q177" s="35" t="str">
        <f t="shared" si="30"/>
        <v/>
      </c>
    </row>
    <row r="178" spans="2:17" ht="15" x14ac:dyDescent="0.2">
      <c r="B178" s="36" t="str">
        <f>+$B$34</f>
        <v>R6-2</v>
      </c>
      <c r="C178" s="51" t="e">
        <f>1/N167</f>
        <v>#DIV/0!</v>
      </c>
      <c r="D178" s="51" t="e">
        <f>1/N168</f>
        <v>#DIV/0!</v>
      </c>
      <c r="E178" s="51" t="e">
        <f>1/N169</f>
        <v>#DIV/0!</v>
      </c>
      <c r="F178" s="51" t="e">
        <f>1/N170</f>
        <v>#DIV/0!</v>
      </c>
      <c r="G178" s="51" t="e">
        <f>1/N171</f>
        <v>#DIV/0!</v>
      </c>
      <c r="H178" s="51" t="e">
        <f>1/N172</f>
        <v>#DIV/0!</v>
      </c>
      <c r="I178" s="51" t="e">
        <f>1/N173</f>
        <v>#DIV/0!</v>
      </c>
      <c r="J178" s="51" t="e">
        <f>1/N174</f>
        <v>#DIV/0!</v>
      </c>
      <c r="K178" s="51" t="e">
        <f>1/N175</f>
        <v>#DIV/0!</v>
      </c>
      <c r="L178" s="51" t="e">
        <f>1/N176</f>
        <v>#DIV/0!</v>
      </c>
      <c r="M178" s="51" t="e">
        <f>1/N177</f>
        <v>#DIV/0!</v>
      </c>
      <c r="N178" s="48"/>
      <c r="O178" s="40"/>
      <c r="P178" s="35" t="str">
        <f t="shared" si="29"/>
        <v/>
      </c>
      <c r="Q178" s="35" t="str">
        <f t="shared" si="30"/>
        <v/>
      </c>
    </row>
    <row r="179" spans="2:17" ht="15" x14ac:dyDescent="0.2">
      <c r="B179" s="36" t="str">
        <f>+$B$35</f>
        <v>R7-1</v>
      </c>
      <c r="C179" s="51" t="e">
        <f>1/O167</f>
        <v>#DIV/0!</v>
      </c>
      <c r="D179" s="51" t="e">
        <f>1/O168</f>
        <v>#DIV/0!</v>
      </c>
      <c r="E179" s="51" t="e">
        <f>1/O169</f>
        <v>#DIV/0!</v>
      </c>
      <c r="F179" s="51" t="e">
        <f>1/O170</f>
        <v>#DIV/0!</v>
      </c>
      <c r="G179" s="51" t="e">
        <f>1/O171</f>
        <v>#DIV/0!</v>
      </c>
      <c r="H179" s="51" t="e">
        <f>1/O172</f>
        <v>#DIV/0!</v>
      </c>
      <c r="I179" s="51" t="e">
        <f>1/O173</f>
        <v>#DIV/0!</v>
      </c>
      <c r="J179" s="51" t="e">
        <f>1/O174</f>
        <v>#DIV/0!</v>
      </c>
      <c r="K179" s="51" t="e">
        <f>1/O175</f>
        <v>#DIV/0!</v>
      </c>
      <c r="L179" s="51" t="e">
        <f>1/O176</f>
        <v>#DIV/0!</v>
      </c>
      <c r="M179" s="51" t="e">
        <f>1/O177</f>
        <v>#DIV/0!</v>
      </c>
      <c r="N179" s="51" t="e">
        <f>1/O178</f>
        <v>#DIV/0!</v>
      </c>
      <c r="O179" s="48"/>
      <c r="P179" s="35" t="str">
        <f t="shared" si="29"/>
        <v/>
      </c>
      <c r="Q179" s="35" t="str">
        <f t="shared" si="30"/>
        <v/>
      </c>
    </row>
    <row r="180" spans="2:17" x14ac:dyDescent="0.2">
      <c r="P180" s="45">
        <f>SUM(P167:P179)</f>
        <v>0</v>
      </c>
    </row>
    <row r="181" spans="2:17" x14ac:dyDescent="0.2">
      <c r="P181" s="45"/>
    </row>
    <row r="182" spans="2:17" ht="38.25" x14ac:dyDescent="0.2">
      <c r="B182" s="46" t="str">
        <f>"Requerimientos, priori "&amp;B12</f>
        <v>Requerimientos, priori I11</v>
      </c>
      <c r="C182" s="47" t="str">
        <f>+$B$23</f>
        <v>R1-1</v>
      </c>
      <c r="D182" s="47" t="str">
        <f>+$B$24</f>
        <v>R1-2</v>
      </c>
      <c r="E182" s="47" t="str">
        <f>+$B$25</f>
        <v>R1-3</v>
      </c>
      <c r="F182" s="47" t="str">
        <f>+$B$26</f>
        <v>R2-1</v>
      </c>
      <c r="G182" s="47" t="str">
        <f>+$B$27</f>
        <v>R2-2</v>
      </c>
      <c r="H182" s="47" t="str">
        <f>+$B$28</f>
        <v>R3-1</v>
      </c>
      <c r="I182" s="47" t="str">
        <f>+$B$29</f>
        <v>R3-2</v>
      </c>
      <c r="J182" s="47" t="str">
        <f>+$B$30</f>
        <v>R4-1</v>
      </c>
      <c r="K182" s="47" t="str">
        <f>+$B$31</f>
        <v>R4-2</v>
      </c>
      <c r="L182" s="47" t="str">
        <f>+$B$32</f>
        <v>R5-1</v>
      </c>
      <c r="M182" s="47" t="str">
        <f>+$B$33</f>
        <v>R6-1</v>
      </c>
      <c r="N182" s="47" t="str">
        <f>+$B$34</f>
        <v>R6-2</v>
      </c>
      <c r="O182" s="47" t="str">
        <f>+$B$35</f>
        <v>R7-1</v>
      </c>
      <c r="P182" s="29" t="s">
        <v>7</v>
      </c>
      <c r="Q182" s="29" t="s">
        <v>8</v>
      </c>
    </row>
    <row r="183" spans="2:17" ht="15" x14ac:dyDescent="0.2">
      <c r="B183" s="36" t="str">
        <f>+$B$23</f>
        <v>R1-1</v>
      </c>
      <c r="C183" s="48"/>
      <c r="D183" s="39"/>
      <c r="E183" s="33"/>
      <c r="F183" s="33"/>
      <c r="G183" s="33"/>
      <c r="H183" s="34"/>
      <c r="I183" s="39"/>
      <c r="J183" s="33"/>
      <c r="K183" s="39"/>
      <c r="L183" s="39"/>
      <c r="M183" s="39"/>
      <c r="N183" s="39"/>
      <c r="O183" s="39"/>
      <c r="P183" s="35">
        <f>IFERROR(SUM(C183:O183),"")</f>
        <v>0</v>
      </c>
      <c r="Q183" s="35" t="str">
        <f>IFERROR(P183/$P$196,"")</f>
        <v/>
      </c>
    </row>
    <row r="184" spans="2:17" ht="15" x14ac:dyDescent="0.2">
      <c r="B184" s="36" t="str">
        <f>+$B$24</f>
        <v>R1-2</v>
      </c>
      <c r="C184" s="51" t="e">
        <f>1/D183</f>
        <v>#DIV/0!</v>
      </c>
      <c r="D184" s="48"/>
      <c r="E184" s="38"/>
      <c r="F184" s="38"/>
      <c r="G184" s="38"/>
      <c r="H184" s="39"/>
      <c r="I184" s="40"/>
      <c r="J184" s="40"/>
      <c r="K184" s="39"/>
      <c r="L184" s="39"/>
      <c r="M184" s="39"/>
      <c r="N184" s="39"/>
      <c r="O184" s="39"/>
      <c r="P184" s="35" t="str">
        <f t="shared" ref="P184:P195" si="31">IFERROR(SUM(C184:O184),"")</f>
        <v/>
      </c>
      <c r="Q184" s="35" t="str">
        <f t="shared" ref="Q184:Q195" si="32">IFERROR(P184/$P$196,"")</f>
        <v/>
      </c>
    </row>
    <row r="185" spans="2:17" ht="15" x14ac:dyDescent="0.2">
      <c r="B185" s="36" t="str">
        <f>+$B$25</f>
        <v>R1-3</v>
      </c>
      <c r="C185" s="51" t="e">
        <f>1/E183</f>
        <v>#DIV/0!</v>
      </c>
      <c r="D185" s="51" t="e">
        <f>1/E184</f>
        <v>#DIV/0!</v>
      </c>
      <c r="E185" s="48"/>
      <c r="F185" s="38"/>
      <c r="G185" s="38"/>
      <c r="H185" s="39"/>
      <c r="I185" s="38"/>
      <c r="J185" s="38"/>
      <c r="K185" s="39"/>
      <c r="L185" s="39"/>
      <c r="M185" s="39"/>
      <c r="N185" s="39"/>
      <c r="O185" s="39"/>
      <c r="P185" s="35" t="str">
        <f t="shared" si="31"/>
        <v/>
      </c>
      <c r="Q185" s="35" t="str">
        <f t="shared" si="32"/>
        <v/>
      </c>
    </row>
    <row r="186" spans="2:17" ht="15" x14ac:dyDescent="0.2">
      <c r="B186" s="36" t="str">
        <f>+$B$26</f>
        <v>R2-1</v>
      </c>
      <c r="C186" s="51" t="e">
        <f>1/F183</f>
        <v>#DIV/0!</v>
      </c>
      <c r="D186" s="51" t="e">
        <f>1/F184</f>
        <v>#DIV/0!</v>
      </c>
      <c r="E186" s="51" t="e">
        <f>1/F185</f>
        <v>#DIV/0!</v>
      </c>
      <c r="F186" s="48"/>
      <c r="G186" s="38"/>
      <c r="H186" s="39"/>
      <c r="I186" s="38"/>
      <c r="J186" s="38"/>
      <c r="K186" s="39"/>
      <c r="L186" s="39"/>
      <c r="M186" s="39"/>
      <c r="N186" s="39"/>
      <c r="O186" s="39"/>
      <c r="P186" s="35" t="str">
        <f t="shared" si="31"/>
        <v/>
      </c>
      <c r="Q186" s="35" t="str">
        <f t="shared" si="32"/>
        <v/>
      </c>
    </row>
    <row r="187" spans="2:17" ht="15" x14ac:dyDescent="0.2">
      <c r="B187" s="36" t="str">
        <f>+$B$27</f>
        <v>R2-2</v>
      </c>
      <c r="C187" s="51" t="e">
        <f>1/G183</f>
        <v>#DIV/0!</v>
      </c>
      <c r="D187" s="51" t="e">
        <f>1/G184</f>
        <v>#DIV/0!</v>
      </c>
      <c r="E187" s="51" t="e">
        <f>1/G185</f>
        <v>#DIV/0!</v>
      </c>
      <c r="F187" s="51" t="e">
        <f>1/G186</f>
        <v>#DIV/0!</v>
      </c>
      <c r="G187" s="48"/>
      <c r="H187" s="39"/>
      <c r="I187" s="38"/>
      <c r="J187" s="38"/>
      <c r="K187" s="39"/>
      <c r="L187" s="39"/>
      <c r="M187" s="39"/>
      <c r="N187" s="39"/>
      <c r="O187" s="39"/>
      <c r="P187" s="35" t="str">
        <f t="shared" si="31"/>
        <v/>
      </c>
      <c r="Q187" s="35" t="str">
        <f t="shared" si="32"/>
        <v/>
      </c>
    </row>
    <row r="188" spans="2:17" ht="15" x14ac:dyDescent="0.2">
      <c r="B188" s="36" t="str">
        <f>+$B$28</f>
        <v>R3-1</v>
      </c>
      <c r="C188" s="51" t="e">
        <f>1/H183</f>
        <v>#DIV/0!</v>
      </c>
      <c r="D188" s="51" t="e">
        <f>1/H184</f>
        <v>#DIV/0!</v>
      </c>
      <c r="E188" s="51" t="e">
        <f>1/H185</f>
        <v>#DIV/0!</v>
      </c>
      <c r="F188" s="51" t="e">
        <f>1/H186</f>
        <v>#DIV/0!</v>
      </c>
      <c r="G188" s="51" t="e">
        <f>1/H187</f>
        <v>#DIV/0!</v>
      </c>
      <c r="H188" s="48"/>
      <c r="I188" s="38"/>
      <c r="J188" s="38"/>
      <c r="K188" s="39"/>
      <c r="L188" s="39"/>
      <c r="M188" s="39"/>
      <c r="N188" s="39"/>
      <c r="O188" s="39"/>
      <c r="P188" s="35" t="str">
        <f t="shared" si="31"/>
        <v/>
      </c>
      <c r="Q188" s="35" t="str">
        <f t="shared" si="32"/>
        <v/>
      </c>
    </row>
    <row r="189" spans="2:17" ht="15" x14ac:dyDescent="0.2">
      <c r="B189" s="36" t="str">
        <f>+$B$29</f>
        <v>R3-2</v>
      </c>
      <c r="C189" s="51" t="e">
        <f>1/I183</f>
        <v>#DIV/0!</v>
      </c>
      <c r="D189" s="51" t="e">
        <f>1/I184</f>
        <v>#DIV/0!</v>
      </c>
      <c r="E189" s="51" t="e">
        <f>1/I185</f>
        <v>#DIV/0!</v>
      </c>
      <c r="F189" s="51" t="e">
        <f>1/I186</f>
        <v>#DIV/0!</v>
      </c>
      <c r="G189" s="51" t="e">
        <f>1/I187</f>
        <v>#DIV/0!</v>
      </c>
      <c r="H189" s="51" t="e">
        <f>1/I188</f>
        <v>#DIV/0!</v>
      </c>
      <c r="I189" s="48"/>
      <c r="J189" s="38"/>
      <c r="K189" s="39"/>
      <c r="L189" s="39"/>
      <c r="M189" s="39"/>
      <c r="N189" s="39"/>
      <c r="O189" s="39"/>
      <c r="P189" s="35" t="str">
        <f t="shared" si="31"/>
        <v/>
      </c>
      <c r="Q189" s="35" t="str">
        <f t="shared" si="32"/>
        <v/>
      </c>
    </row>
    <row r="190" spans="2:17" ht="15" x14ac:dyDescent="0.2">
      <c r="B190" s="36" t="str">
        <f>+$B$30</f>
        <v>R4-1</v>
      </c>
      <c r="C190" s="51" t="e">
        <f>1/J183</f>
        <v>#DIV/0!</v>
      </c>
      <c r="D190" s="51" t="e">
        <f>1/J184</f>
        <v>#DIV/0!</v>
      </c>
      <c r="E190" s="51" t="e">
        <f>1/J185</f>
        <v>#DIV/0!</v>
      </c>
      <c r="F190" s="51" t="e">
        <f>1/J186</f>
        <v>#DIV/0!</v>
      </c>
      <c r="G190" s="51" t="e">
        <f>1/J187</f>
        <v>#DIV/0!</v>
      </c>
      <c r="H190" s="51" t="e">
        <f>1/J188</f>
        <v>#DIV/0!</v>
      </c>
      <c r="I190" s="51" t="e">
        <f>1/J189</f>
        <v>#DIV/0!</v>
      </c>
      <c r="J190" s="48"/>
      <c r="K190" s="39"/>
      <c r="L190" s="39"/>
      <c r="M190" s="39"/>
      <c r="N190" s="39"/>
      <c r="O190" s="39"/>
      <c r="P190" s="35" t="str">
        <f t="shared" si="31"/>
        <v/>
      </c>
      <c r="Q190" s="35" t="str">
        <f t="shared" si="32"/>
        <v/>
      </c>
    </row>
    <row r="191" spans="2:17" ht="15" x14ac:dyDescent="0.2">
      <c r="B191" s="36" t="str">
        <f>+$B$31</f>
        <v>R4-2</v>
      </c>
      <c r="C191" s="51" t="e">
        <f>1/K183</f>
        <v>#DIV/0!</v>
      </c>
      <c r="D191" s="51" t="e">
        <f>1/K184</f>
        <v>#DIV/0!</v>
      </c>
      <c r="E191" s="51" t="e">
        <f>1/K185</f>
        <v>#DIV/0!</v>
      </c>
      <c r="F191" s="51" t="e">
        <f>1/K186</f>
        <v>#DIV/0!</v>
      </c>
      <c r="G191" s="51" t="e">
        <f>1/K187</f>
        <v>#DIV/0!</v>
      </c>
      <c r="H191" s="51" t="e">
        <f>1/K188</f>
        <v>#DIV/0!</v>
      </c>
      <c r="I191" s="51" t="e">
        <f>1/K189</f>
        <v>#DIV/0!</v>
      </c>
      <c r="J191" s="38" t="e">
        <f>1/K190</f>
        <v>#DIV/0!</v>
      </c>
      <c r="K191" s="48"/>
      <c r="M191" s="40"/>
      <c r="N191" s="40"/>
      <c r="O191" s="40"/>
      <c r="P191" s="35" t="str">
        <f t="shared" si="31"/>
        <v/>
      </c>
      <c r="Q191" s="35" t="str">
        <f t="shared" si="32"/>
        <v/>
      </c>
    </row>
    <row r="192" spans="2:17" ht="15" x14ac:dyDescent="0.2">
      <c r="B192" s="36" t="str">
        <f>+$B$32</f>
        <v>R5-1</v>
      </c>
      <c r="C192" s="51" t="e">
        <f>1/L183</f>
        <v>#DIV/0!</v>
      </c>
      <c r="D192" s="51" t="e">
        <f>1/L184</f>
        <v>#DIV/0!</v>
      </c>
      <c r="E192" s="51" t="e">
        <f>1/L185</f>
        <v>#DIV/0!</v>
      </c>
      <c r="F192" s="51" t="e">
        <f>1/L186</f>
        <v>#DIV/0!</v>
      </c>
      <c r="G192" s="51" t="e">
        <f>1/L187</f>
        <v>#DIV/0!</v>
      </c>
      <c r="H192" s="51" t="e">
        <f>1/L188</f>
        <v>#DIV/0!</v>
      </c>
      <c r="I192" s="51" t="e">
        <f>1/L189</f>
        <v>#DIV/0!</v>
      </c>
      <c r="J192" s="51" t="e">
        <f>1/L190</f>
        <v>#DIV/0!</v>
      </c>
      <c r="K192" s="51" t="e">
        <f>1/L191</f>
        <v>#DIV/0!</v>
      </c>
      <c r="L192" s="48"/>
      <c r="M192" s="40"/>
      <c r="N192" s="40"/>
      <c r="O192" s="40"/>
      <c r="P192" s="35" t="str">
        <f t="shared" si="31"/>
        <v/>
      </c>
      <c r="Q192" s="35" t="str">
        <f t="shared" si="32"/>
        <v/>
      </c>
    </row>
    <row r="193" spans="2:17" ht="15" x14ac:dyDescent="0.2">
      <c r="B193" s="36" t="str">
        <f>+$B$33</f>
        <v>R6-1</v>
      </c>
      <c r="C193" s="51" t="e">
        <f>1/M183</f>
        <v>#DIV/0!</v>
      </c>
      <c r="D193" s="51" t="e">
        <f>1/M184</f>
        <v>#DIV/0!</v>
      </c>
      <c r="E193" s="51" t="e">
        <f>1/M185</f>
        <v>#DIV/0!</v>
      </c>
      <c r="F193" s="51" t="e">
        <f>1/M186</f>
        <v>#DIV/0!</v>
      </c>
      <c r="G193" s="51" t="e">
        <f>1/M187</f>
        <v>#DIV/0!</v>
      </c>
      <c r="H193" s="51" t="e">
        <f>1/M188</f>
        <v>#DIV/0!</v>
      </c>
      <c r="I193" s="51" t="e">
        <f>1/M189</f>
        <v>#DIV/0!</v>
      </c>
      <c r="J193" s="51" t="e">
        <f>1/M190</f>
        <v>#DIV/0!</v>
      </c>
      <c r="K193" s="51" t="e">
        <f>1/M191</f>
        <v>#DIV/0!</v>
      </c>
      <c r="L193" s="51" t="e">
        <f>1/M192</f>
        <v>#DIV/0!</v>
      </c>
      <c r="M193" s="48"/>
      <c r="N193" s="40"/>
      <c r="O193" s="40"/>
      <c r="P193" s="35" t="str">
        <f t="shared" si="31"/>
        <v/>
      </c>
      <c r="Q193" s="35" t="str">
        <f t="shared" si="32"/>
        <v/>
      </c>
    </row>
    <row r="194" spans="2:17" ht="15" x14ac:dyDescent="0.2">
      <c r="B194" s="36" t="str">
        <f>+$B$34</f>
        <v>R6-2</v>
      </c>
      <c r="C194" s="51" t="e">
        <f>1/N183</f>
        <v>#DIV/0!</v>
      </c>
      <c r="D194" s="51" t="e">
        <f>1/N184</f>
        <v>#DIV/0!</v>
      </c>
      <c r="E194" s="51" t="e">
        <f>1/N185</f>
        <v>#DIV/0!</v>
      </c>
      <c r="F194" s="51" t="e">
        <f>1/N186</f>
        <v>#DIV/0!</v>
      </c>
      <c r="G194" s="51" t="e">
        <f>1/N187</f>
        <v>#DIV/0!</v>
      </c>
      <c r="H194" s="51" t="e">
        <f>1/N188</f>
        <v>#DIV/0!</v>
      </c>
      <c r="I194" s="51" t="e">
        <f>1/N189</f>
        <v>#DIV/0!</v>
      </c>
      <c r="J194" s="51" t="e">
        <f>1/N190</f>
        <v>#DIV/0!</v>
      </c>
      <c r="K194" s="51" t="e">
        <f>1/N191</f>
        <v>#DIV/0!</v>
      </c>
      <c r="L194" s="51" t="e">
        <f>1/N192</f>
        <v>#DIV/0!</v>
      </c>
      <c r="M194" s="51" t="e">
        <f>1/N193</f>
        <v>#DIV/0!</v>
      </c>
      <c r="N194" s="48"/>
      <c r="O194" s="40"/>
      <c r="P194" s="35" t="str">
        <f t="shared" si="31"/>
        <v/>
      </c>
      <c r="Q194" s="35" t="str">
        <f t="shared" si="32"/>
        <v/>
      </c>
    </row>
    <row r="195" spans="2:17" ht="15" x14ac:dyDescent="0.2">
      <c r="B195" s="36" t="str">
        <f>+$B$35</f>
        <v>R7-1</v>
      </c>
      <c r="C195" s="51" t="e">
        <f>1/O183</f>
        <v>#DIV/0!</v>
      </c>
      <c r="D195" s="51" t="e">
        <f>1/O184</f>
        <v>#DIV/0!</v>
      </c>
      <c r="E195" s="51" t="e">
        <f>1/O185</f>
        <v>#DIV/0!</v>
      </c>
      <c r="F195" s="51" t="e">
        <f>1/O186</f>
        <v>#DIV/0!</v>
      </c>
      <c r="G195" s="51" t="e">
        <f>1/O187</f>
        <v>#DIV/0!</v>
      </c>
      <c r="H195" s="51" t="e">
        <f>1/O188</f>
        <v>#DIV/0!</v>
      </c>
      <c r="I195" s="51" t="e">
        <f>1/O189</f>
        <v>#DIV/0!</v>
      </c>
      <c r="J195" s="51" t="e">
        <f>1/O190</f>
        <v>#DIV/0!</v>
      </c>
      <c r="K195" s="51" t="e">
        <f>1/O191</f>
        <v>#DIV/0!</v>
      </c>
      <c r="L195" s="51" t="e">
        <f>1/O192</f>
        <v>#DIV/0!</v>
      </c>
      <c r="M195" s="51" t="e">
        <f>1/O193</f>
        <v>#DIV/0!</v>
      </c>
      <c r="N195" s="51" t="e">
        <f>1/O194</f>
        <v>#DIV/0!</v>
      </c>
      <c r="O195" s="48"/>
      <c r="P195" s="35" t="str">
        <f t="shared" si="31"/>
        <v/>
      </c>
      <c r="Q195" s="35" t="str">
        <f t="shared" si="32"/>
        <v/>
      </c>
    </row>
    <row r="196" spans="2:17" x14ac:dyDescent="0.2">
      <c r="P196" s="45">
        <f>SUM(P183:P195)</f>
        <v>0</v>
      </c>
    </row>
    <row r="197" spans="2:17" x14ac:dyDescent="0.2">
      <c r="P197" s="45"/>
      <c r="Q197" s="49"/>
    </row>
    <row r="198" spans="2:17" ht="38.25" x14ac:dyDescent="0.2">
      <c r="B198" s="46" t="str">
        <f>"Requerimientos, priori "&amp;B13</f>
        <v>Requerimientos, priori I12</v>
      </c>
      <c r="C198" s="47" t="str">
        <f>+$B$23</f>
        <v>R1-1</v>
      </c>
      <c r="D198" s="47" t="str">
        <f>+$B$24</f>
        <v>R1-2</v>
      </c>
      <c r="E198" s="47" t="str">
        <f>+$B$25</f>
        <v>R1-3</v>
      </c>
      <c r="F198" s="47" t="str">
        <f>+$B$26</f>
        <v>R2-1</v>
      </c>
      <c r="G198" s="47" t="str">
        <f>+$B$27</f>
        <v>R2-2</v>
      </c>
      <c r="H198" s="47" t="str">
        <f>+$B$28</f>
        <v>R3-1</v>
      </c>
      <c r="I198" s="47" t="str">
        <f>+$B$29</f>
        <v>R3-2</v>
      </c>
      <c r="J198" s="47" t="str">
        <f>+$B$30</f>
        <v>R4-1</v>
      </c>
      <c r="K198" s="47" t="str">
        <f>+$B$31</f>
        <v>R4-2</v>
      </c>
      <c r="L198" s="47" t="str">
        <f>+$B$32</f>
        <v>R5-1</v>
      </c>
      <c r="M198" s="47" t="str">
        <f>+$B$33</f>
        <v>R6-1</v>
      </c>
      <c r="N198" s="47" t="str">
        <f>+$B$34</f>
        <v>R6-2</v>
      </c>
      <c r="O198" s="47" t="str">
        <f>+$B$35</f>
        <v>R7-1</v>
      </c>
      <c r="P198" s="29" t="s">
        <v>7</v>
      </c>
      <c r="Q198" s="29" t="s">
        <v>8</v>
      </c>
    </row>
    <row r="199" spans="2:17" ht="15" x14ac:dyDescent="0.2">
      <c r="B199" s="36" t="str">
        <f>+$B$23</f>
        <v>R1-1</v>
      </c>
      <c r="C199" s="48"/>
      <c r="D199" s="39"/>
      <c r="E199" s="33"/>
      <c r="F199" s="33"/>
      <c r="G199" s="33"/>
      <c r="H199" s="34"/>
      <c r="I199" s="39"/>
      <c r="J199" s="33"/>
      <c r="K199" s="39"/>
      <c r="L199" s="39"/>
      <c r="M199" s="39"/>
      <c r="N199" s="39"/>
      <c r="O199" s="39"/>
      <c r="P199" s="35">
        <f>IFERROR(SUM(C199:O199),"")</f>
        <v>0</v>
      </c>
      <c r="Q199" s="35" t="str">
        <f>IFERROR(P199/$P$212,"")</f>
        <v/>
      </c>
    </row>
    <row r="200" spans="2:17" ht="15" x14ac:dyDescent="0.2">
      <c r="B200" s="36" t="str">
        <f>+$B$24</f>
        <v>R1-2</v>
      </c>
      <c r="C200" s="51" t="e">
        <f>1/D199</f>
        <v>#DIV/0!</v>
      </c>
      <c r="D200" s="48"/>
      <c r="E200" s="38"/>
      <c r="F200" s="38"/>
      <c r="G200" s="38"/>
      <c r="H200" s="39"/>
      <c r="I200" s="40"/>
      <c r="J200" s="40"/>
      <c r="K200" s="39"/>
      <c r="L200" s="39"/>
      <c r="M200" s="39"/>
      <c r="N200" s="39"/>
      <c r="O200" s="39"/>
      <c r="P200" s="35" t="str">
        <f t="shared" ref="P200:P211" si="33">IFERROR(SUM(C200:O200),"")</f>
        <v/>
      </c>
      <c r="Q200" s="35" t="str">
        <f t="shared" ref="Q200:Q211" si="34">IFERROR(P200/$P$212,"")</f>
        <v/>
      </c>
    </row>
    <row r="201" spans="2:17" ht="15" x14ac:dyDescent="0.2">
      <c r="B201" s="36" t="str">
        <f>+$B$25</f>
        <v>R1-3</v>
      </c>
      <c r="C201" s="51" t="e">
        <f>1/E199</f>
        <v>#DIV/0!</v>
      </c>
      <c r="D201" s="51" t="e">
        <f>1/E200</f>
        <v>#DIV/0!</v>
      </c>
      <c r="E201" s="48"/>
      <c r="F201" s="38"/>
      <c r="G201" s="38"/>
      <c r="H201" s="39"/>
      <c r="I201" s="38"/>
      <c r="J201" s="38"/>
      <c r="K201" s="39"/>
      <c r="L201" s="39"/>
      <c r="M201" s="39"/>
      <c r="N201" s="39"/>
      <c r="O201" s="39"/>
      <c r="P201" s="35" t="str">
        <f t="shared" si="33"/>
        <v/>
      </c>
      <c r="Q201" s="35" t="str">
        <f t="shared" si="34"/>
        <v/>
      </c>
    </row>
    <row r="202" spans="2:17" ht="15" x14ac:dyDescent="0.2">
      <c r="B202" s="36" t="str">
        <f>+$B$26</f>
        <v>R2-1</v>
      </c>
      <c r="C202" s="51" t="e">
        <f>1/F199</f>
        <v>#DIV/0!</v>
      </c>
      <c r="D202" s="51" t="e">
        <f>1/F200</f>
        <v>#DIV/0!</v>
      </c>
      <c r="E202" s="51" t="e">
        <f>1/F201</f>
        <v>#DIV/0!</v>
      </c>
      <c r="F202" s="48"/>
      <c r="G202" s="38"/>
      <c r="H202" s="39"/>
      <c r="I202" s="38"/>
      <c r="J202" s="38"/>
      <c r="K202" s="39"/>
      <c r="L202" s="39"/>
      <c r="M202" s="39"/>
      <c r="N202" s="39"/>
      <c r="O202" s="39"/>
      <c r="P202" s="35" t="str">
        <f t="shared" si="33"/>
        <v/>
      </c>
      <c r="Q202" s="35" t="str">
        <f t="shared" si="34"/>
        <v/>
      </c>
    </row>
    <row r="203" spans="2:17" ht="15" x14ac:dyDescent="0.2">
      <c r="B203" s="36" t="str">
        <f>+$B$27</f>
        <v>R2-2</v>
      </c>
      <c r="C203" s="51" t="e">
        <f>1/G199</f>
        <v>#DIV/0!</v>
      </c>
      <c r="D203" s="51" t="e">
        <f>1/G200</f>
        <v>#DIV/0!</v>
      </c>
      <c r="E203" s="51" t="e">
        <f>1/G201</f>
        <v>#DIV/0!</v>
      </c>
      <c r="F203" s="51" t="e">
        <f>1/G202</f>
        <v>#DIV/0!</v>
      </c>
      <c r="G203" s="48"/>
      <c r="H203" s="39"/>
      <c r="I203" s="38"/>
      <c r="J203" s="38"/>
      <c r="K203" s="39"/>
      <c r="L203" s="39"/>
      <c r="M203" s="39"/>
      <c r="N203" s="39"/>
      <c r="O203" s="39"/>
      <c r="P203" s="35" t="str">
        <f t="shared" si="33"/>
        <v/>
      </c>
      <c r="Q203" s="35" t="str">
        <f t="shared" si="34"/>
        <v/>
      </c>
    </row>
    <row r="204" spans="2:17" ht="15" x14ac:dyDescent="0.2">
      <c r="B204" s="36" t="str">
        <f>+$B$28</f>
        <v>R3-1</v>
      </c>
      <c r="C204" s="51" t="e">
        <f>1/H199</f>
        <v>#DIV/0!</v>
      </c>
      <c r="D204" s="51" t="e">
        <f>1/H200</f>
        <v>#DIV/0!</v>
      </c>
      <c r="E204" s="51" t="e">
        <f>1/H201</f>
        <v>#DIV/0!</v>
      </c>
      <c r="F204" s="51" t="e">
        <f>1/H202</f>
        <v>#DIV/0!</v>
      </c>
      <c r="G204" s="51" t="e">
        <f>1/H203</f>
        <v>#DIV/0!</v>
      </c>
      <c r="H204" s="48"/>
      <c r="I204" s="38"/>
      <c r="J204" s="38"/>
      <c r="K204" s="39"/>
      <c r="L204" s="39"/>
      <c r="M204" s="39"/>
      <c r="N204" s="39"/>
      <c r="O204" s="39"/>
      <c r="P204" s="35" t="str">
        <f t="shared" si="33"/>
        <v/>
      </c>
      <c r="Q204" s="35" t="str">
        <f t="shared" si="34"/>
        <v/>
      </c>
    </row>
    <row r="205" spans="2:17" ht="15" x14ac:dyDescent="0.2">
      <c r="B205" s="36" t="str">
        <f>+$B$29</f>
        <v>R3-2</v>
      </c>
      <c r="C205" s="51" t="e">
        <f>1/I199</f>
        <v>#DIV/0!</v>
      </c>
      <c r="D205" s="51" t="e">
        <f>1/I200</f>
        <v>#DIV/0!</v>
      </c>
      <c r="E205" s="51" t="e">
        <f>1/I201</f>
        <v>#DIV/0!</v>
      </c>
      <c r="F205" s="51" t="e">
        <f>1/I202</f>
        <v>#DIV/0!</v>
      </c>
      <c r="G205" s="51" t="e">
        <f>1/I203</f>
        <v>#DIV/0!</v>
      </c>
      <c r="H205" s="51" t="e">
        <f>1/I204</f>
        <v>#DIV/0!</v>
      </c>
      <c r="I205" s="48"/>
      <c r="J205" s="38"/>
      <c r="K205" s="39"/>
      <c r="L205" s="39"/>
      <c r="M205" s="39"/>
      <c r="N205" s="39"/>
      <c r="O205" s="39"/>
      <c r="P205" s="35" t="str">
        <f t="shared" si="33"/>
        <v/>
      </c>
      <c r="Q205" s="35" t="str">
        <f t="shared" si="34"/>
        <v/>
      </c>
    </row>
    <row r="206" spans="2:17" ht="15" x14ac:dyDescent="0.2">
      <c r="B206" s="36" t="str">
        <f>+$B$30</f>
        <v>R4-1</v>
      </c>
      <c r="C206" s="51" t="e">
        <f>1/J199</f>
        <v>#DIV/0!</v>
      </c>
      <c r="D206" s="51" t="e">
        <f>1/J200</f>
        <v>#DIV/0!</v>
      </c>
      <c r="E206" s="51" t="e">
        <f>1/J201</f>
        <v>#DIV/0!</v>
      </c>
      <c r="F206" s="51" t="e">
        <f>1/J202</f>
        <v>#DIV/0!</v>
      </c>
      <c r="G206" s="51" t="e">
        <f>1/J203</f>
        <v>#DIV/0!</v>
      </c>
      <c r="H206" s="51" t="e">
        <f>1/J204</f>
        <v>#DIV/0!</v>
      </c>
      <c r="I206" s="51" t="e">
        <f>1/J205</f>
        <v>#DIV/0!</v>
      </c>
      <c r="J206" s="48"/>
      <c r="K206" s="39"/>
      <c r="L206" s="39"/>
      <c r="M206" s="39"/>
      <c r="N206" s="39"/>
      <c r="O206" s="39"/>
      <c r="P206" s="35" t="str">
        <f t="shared" si="33"/>
        <v/>
      </c>
      <c r="Q206" s="35" t="str">
        <f t="shared" si="34"/>
        <v/>
      </c>
    </row>
    <row r="207" spans="2:17" ht="15" x14ac:dyDescent="0.2">
      <c r="B207" s="36" t="str">
        <f>+$B$31</f>
        <v>R4-2</v>
      </c>
      <c r="C207" s="51" t="e">
        <f>1/K199</f>
        <v>#DIV/0!</v>
      </c>
      <c r="D207" s="51" t="e">
        <f>1/K200</f>
        <v>#DIV/0!</v>
      </c>
      <c r="E207" s="51" t="e">
        <f>1/K201</f>
        <v>#DIV/0!</v>
      </c>
      <c r="F207" s="51" t="e">
        <f>1/K202</f>
        <v>#DIV/0!</v>
      </c>
      <c r="G207" s="51" t="e">
        <f>1/K203</f>
        <v>#DIV/0!</v>
      </c>
      <c r="H207" s="51" t="e">
        <f>1/K204</f>
        <v>#DIV/0!</v>
      </c>
      <c r="I207" s="51" t="e">
        <f>1/K205</f>
        <v>#DIV/0!</v>
      </c>
      <c r="J207" s="38" t="e">
        <f>1/K206</f>
        <v>#DIV/0!</v>
      </c>
      <c r="K207" s="48"/>
      <c r="M207" s="40"/>
      <c r="N207" s="40"/>
      <c r="O207" s="40"/>
      <c r="P207" s="35" t="str">
        <f t="shared" si="33"/>
        <v/>
      </c>
      <c r="Q207" s="35" t="str">
        <f t="shared" si="34"/>
        <v/>
      </c>
    </row>
    <row r="208" spans="2:17" ht="15" x14ac:dyDescent="0.2">
      <c r="B208" s="36" t="str">
        <f>+$B$32</f>
        <v>R5-1</v>
      </c>
      <c r="C208" s="51" t="e">
        <f>1/L199</f>
        <v>#DIV/0!</v>
      </c>
      <c r="D208" s="51" t="e">
        <f>1/L200</f>
        <v>#DIV/0!</v>
      </c>
      <c r="E208" s="51" t="e">
        <f>1/L201</f>
        <v>#DIV/0!</v>
      </c>
      <c r="F208" s="51" t="e">
        <f>1/L202</f>
        <v>#DIV/0!</v>
      </c>
      <c r="G208" s="51" t="e">
        <f>1/L203</f>
        <v>#DIV/0!</v>
      </c>
      <c r="H208" s="51" t="e">
        <f>1/L204</f>
        <v>#DIV/0!</v>
      </c>
      <c r="I208" s="51" t="e">
        <f>1/L205</f>
        <v>#DIV/0!</v>
      </c>
      <c r="J208" s="51" t="e">
        <f>1/L206</f>
        <v>#DIV/0!</v>
      </c>
      <c r="K208" s="51" t="e">
        <f>1/L207</f>
        <v>#DIV/0!</v>
      </c>
      <c r="L208" s="48"/>
      <c r="M208" s="40"/>
      <c r="N208" s="40"/>
      <c r="O208" s="40"/>
      <c r="P208" s="35" t="str">
        <f t="shared" si="33"/>
        <v/>
      </c>
      <c r="Q208" s="35" t="str">
        <f t="shared" si="34"/>
        <v/>
      </c>
    </row>
    <row r="209" spans="2:17" ht="15" x14ac:dyDescent="0.2">
      <c r="B209" s="36" t="str">
        <f>+$B$33</f>
        <v>R6-1</v>
      </c>
      <c r="C209" s="51" t="e">
        <f>1/M199</f>
        <v>#DIV/0!</v>
      </c>
      <c r="D209" s="51" t="e">
        <f>1/M200</f>
        <v>#DIV/0!</v>
      </c>
      <c r="E209" s="51" t="e">
        <f>1/M201</f>
        <v>#DIV/0!</v>
      </c>
      <c r="F209" s="51" t="e">
        <f>1/M202</f>
        <v>#DIV/0!</v>
      </c>
      <c r="G209" s="51" t="e">
        <f>1/M203</f>
        <v>#DIV/0!</v>
      </c>
      <c r="H209" s="51" t="e">
        <f>1/M204</f>
        <v>#DIV/0!</v>
      </c>
      <c r="I209" s="51" t="e">
        <f>1/M205</f>
        <v>#DIV/0!</v>
      </c>
      <c r="J209" s="51" t="e">
        <f>1/M206</f>
        <v>#DIV/0!</v>
      </c>
      <c r="K209" s="51" t="e">
        <f>1/M207</f>
        <v>#DIV/0!</v>
      </c>
      <c r="L209" s="51" t="e">
        <f>1/M208</f>
        <v>#DIV/0!</v>
      </c>
      <c r="M209" s="48"/>
      <c r="N209" s="40"/>
      <c r="O209" s="40"/>
      <c r="P209" s="35" t="str">
        <f t="shared" si="33"/>
        <v/>
      </c>
      <c r="Q209" s="35" t="str">
        <f t="shared" si="34"/>
        <v/>
      </c>
    </row>
    <row r="210" spans="2:17" ht="15" x14ac:dyDescent="0.2">
      <c r="B210" s="36" t="str">
        <f>+$B$34</f>
        <v>R6-2</v>
      </c>
      <c r="C210" s="51" t="e">
        <f>1/N199</f>
        <v>#DIV/0!</v>
      </c>
      <c r="D210" s="51" t="e">
        <f>1/N200</f>
        <v>#DIV/0!</v>
      </c>
      <c r="E210" s="51" t="e">
        <f>1/N201</f>
        <v>#DIV/0!</v>
      </c>
      <c r="F210" s="51" t="e">
        <f>1/N202</f>
        <v>#DIV/0!</v>
      </c>
      <c r="G210" s="51" t="e">
        <f>1/N203</f>
        <v>#DIV/0!</v>
      </c>
      <c r="H210" s="51" t="e">
        <f>1/N204</f>
        <v>#DIV/0!</v>
      </c>
      <c r="I210" s="51" t="e">
        <f>1/N205</f>
        <v>#DIV/0!</v>
      </c>
      <c r="J210" s="51" t="e">
        <f>1/N206</f>
        <v>#DIV/0!</v>
      </c>
      <c r="K210" s="51" t="e">
        <f>1/N207</f>
        <v>#DIV/0!</v>
      </c>
      <c r="L210" s="51" t="e">
        <f>1/N208</f>
        <v>#DIV/0!</v>
      </c>
      <c r="M210" s="51" t="e">
        <f>1/N209</f>
        <v>#DIV/0!</v>
      </c>
      <c r="N210" s="48"/>
      <c r="O210" s="40"/>
      <c r="P210" s="35" t="str">
        <f t="shared" si="33"/>
        <v/>
      </c>
      <c r="Q210" s="35" t="str">
        <f t="shared" si="34"/>
        <v/>
      </c>
    </row>
    <row r="211" spans="2:17" ht="15" x14ac:dyDescent="0.2">
      <c r="B211" s="36" t="str">
        <f>+$B$35</f>
        <v>R7-1</v>
      </c>
      <c r="C211" s="51" t="e">
        <f>1/O199</f>
        <v>#DIV/0!</v>
      </c>
      <c r="D211" s="51" t="e">
        <f>1/O200</f>
        <v>#DIV/0!</v>
      </c>
      <c r="E211" s="51" t="e">
        <f>1/O201</f>
        <v>#DIV/0!</v>
      </c>
      <c r="F211" s="51" t="e">
        <f>1/O202</f>
        <v>#DIV/0!</v>
      </c>
      <c r="G211" s="51" t="e">
        <f>1/O203</f>
        <v>#DIV/0!</v>
      </c>
      <c r="H211" s="51" t="e">
        <f>1/O204</f>
        <v>#DIV/0!</v>
      </c>
      <c r="I211" s="51" t="e">
        <f>1/O205</f>
        <v>#DIV/0!</v>
      </c>
      <c r="J211" s="51" t="e">
        <f>1/O206</f>
        <v>#DIV/0!</v>
      </c>
      <c r="K211" s="51" t="e">
        <f>1/O207</f>
        <v>#DIV/0!</v>
      </c>
      <c r="L211" s="51" t="e">
        <f>1/O208</f>
        <v>#DIV/0!</v>
      </c>
      <c r="M211" s="51" t="e">
        <f>1/O209</f>
        <v>#DIV/0!</v>
      </c>
      <c r="N211" s="51" t="e">
        <f>1/O210</f>
        <v>#DIV/0!</v>
      </c>
      <c r="O211" s="48"/>
      <c r="P211" s="35" t="str">
        <f t="shared" si="33"/>
        <v/>
      </c>
      <c r="Q211" s="35" t="str">
        <f t="shared" si="34"/>
        <v/>
      </c>
    </row>
    <row r="212" spans="2:17" x14ac:dyDescent="0.2">
      <c r="P212" s="45">
        <f>SUM(P199:P211)</f>
        <v>0</v>
      </c>
    </row>
    <row r="214" spans="2:17" ht="38.25" x14ac:dyDescent="0.2">
      <c r="B214" s="46" t="str">
        <f>"Requerimientos, priori "&amp;B14</f>
        <v>Requerimientos, priori I13</v>
      </c>
      <c r="C214" s="47" t="str">
        <f>+$B$23</f>
        <v>R1-1</v>
      </c>
      <c r="D214" s="47" t="str">
        <f>+$B$24</f>
        <v>R1-2</v>
      </c>
      <c r="E214" s="47" t="str">
        <f>+$B$25</f>
        <v>R1-3</v>
      </c>
      <c r="F214" s="47" t="str">
        <f>+$B$26</f>
        <v>R2-1</v>
      </c>
      <c r="G214" s="47" t="str">
        <f>+$B$27</f>
        <v>R2-2</v>
      </c>
      <c r="H214" s="47" t="str">
        <f>+$B$28</f>
        <v>R3-1</v>
      </c>
      <c r="I214" s="47" t="str">
        <f>+$B$29</f>
        <v>R3-2</v>
      </c>
      <c r="J214" s="47" t="str">
        <f>+$B$30</f>
        <v>R4-1</v>
      </c>
      <c r="K214" s="47" t="str">
        <f>+$B$31</f>
        <v>R4-2</v>
      </c>
      <c r="L214" s="47" t="str">
        <f>+$B$32</f>
        <v>R5-1</v>
      </c>
      <c r="M214" s="47" t="str">
        <f>+$B$33</f>
        <v>R6-1</v>
      </c>
      <c r="N214" s="47" t="str">
        <f>+$B$34</f>
        <v>R6-2</v>
      </c>
      <c r="O214" s="47" t="str">
        <f>+$B$35</f>
        <v>R7-1</v>
      </c>
      <c r="P214" s="29" t="s">
        <v>7</v>
      </c>
      <c r="Q214" s="29" t="s">
        <v>8</v>
      </c>
    </row>
    <row r="215" spans="2:17" ht="15" x14ac:dyDescent="0.2">
      <c r="B215" s="36" t="str">
        <f>+$B$23</f>
        <v>R1-1</v>
      </c>
      <c r="C215" s="48"/>
      <c r="D215" s="39"/>
      <c r="E215" s="33"/>
      <c r="F215" s="33"/>
      <c r="G215" s="33"/>
      <c r="H215" s="34"/>
      <c r="I215" s="39"/>
      <c r="J215" s="33"/>
      <c r="K215" s="39"/>
      <c r="L215" s="39"/>
      <c r="M215" s="39"/>
      <c r="N215" s="39"/>
      <c r="O215" s="39"/>
      <c r="P215" s="35">
        <f>IFERROR(SUM(C215:O215),"")</f>
        <v>0</v>
      </c>
      <c r="Q215" s="35" t="str">
        <f>IFERROR(P215/$P$228,"")</f>
        <v/>
      </c>
    </row>
    <row r="216" spans="2:17" ht="15" x14ac:dyDescent="0.2">
      <c r="B216" s="36" t="str">
        <f>+$B$24</f>
        <v>R1-2</v>
      </c>
      <c r="C216" s="51" t="e">
        <f>1/D215</f>
        <v>#DIV/0!</v>
      </c>
      <c r="D216" s="48"/>
      <c r="E216" s="38"/>
      <c r="F216" s="38"/>
      <c r="G216" s="38"/>
      <c r="H216" s="39"/>
      <c r="I216" s="40"/>
      <c r="J216" s="40"/>
      <c r="K216" s="39"/>
      <c r="L216" s="39"/>
      <c r="M216" s="39"/>
      <c r="N216" s="39"/>
      <c r="O216" s="39"/>
      <c r="P216" s="35" t="str">
        <f t="shared" ref="P216:P227" si="35">IFERROR(SUM(C216:O216),"")</f>
        <v/>
      </c>
      <c r="Q216" s="35" t="str">
        <f t="shared" ref="Q216:Q227" si="36">IFERROR(P216/$P$228,"")</f>
        <v/>
      </c>
    </row>
    <row r="217" spans="2:17" ht="15" x14ac:dyDescent="0.2">
      <c r="B217" s="36" t="str">
        <f>+$B$25</f>
        <v>R1-3</v>
      </c>
      <c r="C217" s="51" t="e">
        <f>1/E215</f>
        <v>#DIV/0!</v>
      </c>
      <c r="D217" s="51" t="e">
        <f>1/E216</f>
        <v>#DIV/0!</v>
      </c>
      <c r="E217" s="48"/>
      <c r="F217" s="38"/>
      <c r="G217" s="38"/>
      <c r="H217" s="39"/>
      <c r="I217" s="38"/>
      <c r="J217" s="38"/>
      <c r="K217" s="39"/>
      <c r="L217" s="39"/>
      <c r="M217" s="39"/>
      <c r="N217" s="39"/>
      <c r="O217" s="39"/>
      <c r="P217" s="35" t="str">
        <f t="shared" si="35"/>
        <v/>
      </c>
      <c r="Q217" s="35" t="str">
        <f t="shared" si="36"/>
        <v/>
      </c>
    </row>
    <row r="218" spans="2:17" ht="15" x14ac:dyDescent="0.2">
      <c r="B218" s="36" t="str">
        <f>+$B$26</f>
        <v>R2-1</v>
      </c>
      <c r="C218" s="51" t="e">
        <f>1/F215</f>
        <v>#DIV/0!</v>
      </c>
      <c r="D218" s="51" t="e">
        <f>1/F216</f>
        <v>#DIV/0!</v>
      </c>
      <c r="E218" s="51" t="e">
        <f>1/F217</f>
        <v>#DIV/0!</v>
      </c>
      <c r="F218" s="48"/>
      <c r="G218" s="38"/>
      <c r="H218" s="39"/>
      <c r="I218" s="38"/>
      <c r="J218" s="38"/>
      <c r="K218" s="39"/>
      <c r="L218" s="39"/>
      <c r="M218" s="39"/>
      <c r="N218" s="39"/>
      <c r="O218" s="39"/>
      <c r="P218" s="35" t="str">
        <f t="shared" si="35"/>
        <v/>
      </c>
      <c r="Q218" s="35" t="str">
        <f t="shared" si="36"/>
        <v/>
      </c>
    </row>
    <row r="219" spans="2:17" ht="15" x14ac:dyDescent="0.2">
      <c r="B219" s="36" t="str">
        <f>+$B$27</f>
        <v>R2-2</v>
      </c>
      <c r="C219" s="51" t="e">
        <f>1/G215</f>
        <v>#DIV/0!</v>
      </c>
      <c r="D219" s="51" t="e">
        <f>1/G216</f>
        <v>#DIV/0!</v>
      </c>
      <c r="E219" s="51" t="e">
        <f>1/G217</f>
        <v>#DIV/0!</v>
      </c>
      <c r="F219" s="51" t="e">
        <f>1/G218</f>
        <v>#DIV/0!</v>
      </c>
      <c r="G219" s="48"/>
      <c r="H219" s="39"/>
      <c r="I219" s="38"/>
      <c r="J219" s="38"/>
      <c r="K219" s="39"/>
      <c r="L219" s="39"/>
      <c r="M219" s="39"/>
      <c r="N219" s="39"/>
      <c r="O219" s="39"/>
      <c r="P219" s="35" t="str">
        <f t="shared" si="35"/>
        <v/>
      </c>
      <c r="Q219" s="35" t="str">
        <f t="shared" si="36"/>
        <v/>
      </c>
    </row>
    <row r="220" spans="2:17" ht="15" x14ac:dyDescent="0.2">
      <c r="B220" s="36" t="str">
        <f>+$B$28</f>
        <v>R3-1</v>
      </c>
      <c r="C220" s="51" t="e">
        <f>1/H215</f>
        <v>#DIV/0!</v>
      </c>
      <c r="D220" s="51" t="e">
        <f>1/H216</f>
        <v>#DIV/0!</v>
      </c>
      <c r="E220" s="51" t="e">
        <f>1/H217</f>
        <v>#DIV/0!</v>
      </c>
      <c r="F220" s="51" t="e">
        <f>1/H218</f>
        <v>#DIV/0!</v>
      </c>
      <c r="G220" s="51" t="e">
        <f>1/H219</f>
        <v>#DIV/0!</v>
      </c>
      <c r="H220" s="48"/>
      <c r="I220" s="38"/>
      <c r="J220" s="38"/>
      <c r="K220" s="39"/>
      <c r="L220" s="39"/>
      <c r="M220" s="39"/>
      <c r="N220" s="39"/>
      <c r="O220" s="39"/>
      <c r="P220" s="35" t="str">
        <f t="shared" si="35"/>
        <v/>
      </c>
      <c r="Q220" s="35" t="str">
        <f t="shared" si="36"/>
        <v/>
      </c>
    </row>
    <row r="221" spans="2:17" ht="15" x14ac:dyDescent="0.2">
      <c r="B221" s="36" t="str">
        <f>+$B$29</f>
        <v>R3-2</v>
      </c>
      <c r="C221" s="51" t="e">
        <f>1/I215</f>
        <v>#DIV/0!</v>
      </c>
      <c r="D221" s="51" t="e">
        <f>1/I216</f>
        <v>#DIV/0!</v>
      </c>
      <c r="E221" s="51" t="e">
        <f>1/I217</f>
        <v>#DIV/0!</v>
      </c>
      <c r="F221" s="51" t="e">
        <f>1/I218</f>
        <v>#DIV/0!</v>
      </c>
      <c r="G221" s="51" t="e">
        <f>1/I219</f>
        <v>#DIV/0!</v>
      </c>
      <c r="H221" s="51" t="e">
        <f>1/I220</f>
        <v>#DIV/0!</v>
      </c>
      <c r="I221" s="48"/>
      <c r="J221" s="38"/>
      <c r="K221" s="39"/>
      <c r="L221" s="39"/>
      <c r="M221" s="39"/>
      <c r="N221" s="39"/>
      <c r="O221" s="39"/>
      <c r="P221" s="35" t="str">
        <f t="shared" si="35"/>
        <v/>
      </c>
      <c r="Q221" s="35" t="str">
        <f t="shared" si="36"/>
        <v/>
      </c>
    </row>
    <row r="222" spans="2:17" ht="15" x14ac:dyDescent="0.2">
      <c r="B222" s="36" t="str">
        <f>+$B$30</f>
        <v>R4-1</v>
      </c>
      <c r="C222" s="51" t="e">
        <f>1/J215</f>
        <v>#DIV/0!</v>
      </c>
      <c r="D222" s="51" t="e">
        <f>1/J216</f>
        <v>#DIV/0!</v>
      </c>
      <c r="E222" s="51" t="e">
        <f>1/J217</f>
        <v>#DIV/0!</v>
      </c>
      <c r="F222" s="51" t="e">
        <f>1/J218</f>
        <v>#DIV/0!</v>
      </c>
      <c r="G222" s="51" t="e">
        <f>1/J219</f>
        <v>#DIV/0!</v>
      </c>
      <c r="H222" s="51" t="e">
        <f>1/J220</f>
        <v>#DIV/0!</v>
      </c>
      <c r="I222" s="51" t="e">
        <f>1/J221</f>
        <v>#DIV/0!</v>
      </c>
      <c r="J222" s="48"/>
      <c r="K222" s="39"/>
      <c r="L222" s="39"/>
      <c r="M222" s="39"/>
      <c r="N222" s="39"/>
      <c r="O222" s="39"/>
      <c r="P222" s="35" t="str">
        <f t="shared" si="35"/>
        <v/>
      </c>
      <c r="Q222" s="35" t="str">
        <f t="shared" si="36"/>
        <v/>
      </c>
    </row>
    <row r="223" spans="2:17" ht="15" x14ac:dyDescent="0.2">
      <c r="B223" s="36" t="str">
        <f>+$B$31</f>
        <v>R4-2</v>
      </c>
      <c r="C223" s="51" t="e">
        <f>1/K215</f>
        <v>#DIV/0!</v>
      </c>
      <c r="D223" s="51" t="e">
        <f>1/K216</f>
        <v>#DIV/0!</v>
      </c>
      <c r="E223" s="51" t="e">
        <f>1/K217</f>
        <v>#DIV/0!</v>
      </c>
      <c r="F223" s="51" t="e">
        <f>1/K218</f>
        <v>#DIV/0!</v>
      </c>
      <c r="G223" s="51" t="e">
        <f>1/K219</f>
        <v>#DIV/0!</v>
      </c>
      <c r="H223" s="51" t="e">
        <f>1/K220</f>
        <v>#DIV/0!</v>
      </c>
      <c r="I223" s="51" t="e">
        <f>1/K221</f>
        <v>#DIV/0!</v>
      </c>
      <c r="J223" s="38" t="e">
        <f>1/K222</f>
        <v>#DIV/0!</v>
      </c>
      <c r="K223" s="48"/>
      <c r="M223" s="40"/>
      <c r="N223" s="40"/>
      <c r="O223" s="40"/>
      <c r="P223" s="35" t="str">
        <f t="shared" si="35"/>
        <v/>
      </c>
      <c r="Q223" s="35" t="str">
        <f t="shared" si="36"/>
        <v/>
      </c>
    </row>
    <row r="224" spans="2:17" ht="15" x14ac:dyDescent="0.2">
      <c r="B224" s="36" t="str">
        <f>+$B$32</f>
        <v>R5-1</v>
      </c>
      <c r="C224" s="51" t="e">
        <f>1/L215</f>
        <v>#DIV/0!</v>
      </c>
      <c r="D224" s="51" t="e">
        <f>1/L216</f>
        <v>#DIV/0!</v>
      </c>
      <c r="E224" s="51" t="e">
        <f>1/L217</f>
        <v>#DIV/0!</v>
      </c>
      <c r="F224" s="51" t="e">
        <f>1/L218</f>
        <v>#DIV/0!</v>
      </c>
      <c r="G224" s="51" t="e">
        <f>1/L219</f>
        <v>#DIV/0!</v>
      </c>
      <c r="H224" s="51" t="e">
        <f>1/L220</f>
        <v>#DIV/0!</v>
      </c>
      <c r="I224" s="51" t="e">
        <f>1/L221</f>
        <v>#DIV/0!</v>
      </c>
      <c r="J224" s="51" t="e">
        <f>1/L222</f>
        <v>#DIV/0!</v>
      </c>
      <c r="K224" s="51" t="e">
        <f>1/L223</f>
        <v>#DIV/0!</v>
      </c>
      <c r="L224" s="48"/>
      <c r="M224" s="40"/>
      <c r="N224" s="40"/>
      <c r="O224" s="40"/>
      <c r="P224" s="35" t="str">
        <f t="shared" si="35"/>
        <v/>
      </c>
      <c r="Q224" s="35" t="str">
        <f t="shared" si="36"/>
        <v/>
      </c>
    </row>
    <row r="225" spans="2:17" ht="15" x14ac:dyDescent="0.2">
      <c r="B225" s="36" t="str">
        <f>+$B$33</f>
        <v>R6-1</v>
      </c>
      <c r="C225" s="51" t="e">
        <f>1/M215</f>
        <v>#DIV/0!</v>
      </c>
      <c r="D225" s="51" t="e">
        <f>1/M216</f>
        <v>#DIV/0!</v>
      </c>
      <c r="E225" s="51" t="e">
        <f>1/M217</f>
        <v>#DIV/0!</v>
      </c>
      <c r="F225" s="51" t="e">
        <f>1/M218</f>
        <v>#DIV/0!</v>
      </c>
      <c r="G225" s="51" t="e">
        <f>1/M219</f>
        <v>#DIV/0!</v>
      </c>
      <c r="H225" s="51" t="e">
        <f>1/M220</f>
        <v>#DIV/0!</v>
      </c>
      <c r="I225" s="51" t="e">
        <f>1/M221</f>
        <v>#DIV/0!</v>
      </c>
      <c r="J225" s="51" t="e">
        <f>1/M222</f>
        <v>#DIV/0!</v>
      </c>
      <c r="K225" s="51" t="e">
        <f>1/M223</f>
        <v>#DIV/0!</v>
      </c>
      <c r="L225" s="51" t="e">
        <f>1/M224</f>
        <v>#DIV/0!</v>
      </c>
      <c r="M225" s="48"/>
      <c r="N225" s="40"/>
      <c r="O225" s="40"/>
      <c r="P225" s="35" t="str">
        <f t="shared" si="35"/>
        <v/>
      </c>
      <c r="Q225" s="35" t="str">
        <f t="shared" si="36"/>
        <v/>
      </c>
    </row>
    <row r="226" spans="2:17" ht="15" x14ac:dyDescent="0.2">
      <c r="B226" s="36" t="str">
        <f>+$B$34</f>
        <v>R6-2</v>
      </c>
      <c r="C226" s="51" t="e">
        <f>1/N215</f>
        <v>#DIV/0!</v>
      </c>
      <c r="D226" s="51" t="e">
        <f>1/N216</f>
        <v>#DIV/0!</v>
      </c>
      <c r="E226" s="51" t="e">
        <f>1/N217</f>
        <v>#DIV/0!</v>
      </c>
      <c r="F226" s="51" t="e">
        <f>1/N218</f>
        <v>#DIV/0!</v>
      </c>
      <c r="G226" s="51" t="e">
        <f>1/N219</f>
        <v>#DIV/0!</v>
      </c>
      <c r="H226" s="51" t="e">
        <f>1/N220</f>
        <v>#DIV/0!</v>
      </c>
      <c r="I226" s="51" t="e">
        <f>1/N221</f>
        <v>#DIV/0!</v>
      </c>
      <c r="J226" s="51" t="e">
        <f>1/N222</f>
        <v>#DIV/0!</v>
      </c>
      <c r="K226" s="51" t="e">
        <f>1/N223</f>
        <v>#DIV/0!</v>
      </c>
      <c r="L226" s="51" t="e">
        <f>1/N224</f>
        <v>#DIV/0!</v>
      </c>
      <c r="M226" s="51" t="e">
        <f>1/N225</f>
        <v>#DIV/0!</v>
      </c>
      <c r="N226" s="48"/>
      <c r="O226" s="40"/>
      <c r="P226" s="35" t="str">
        <f t="shared" si="35"/>
        <v/>
      </c>
      <c r="Q226" s="35" t="str">
        <f t="shared" si="36"/>
        <v/>
      </c>
    </row>
    <row r="227" spans="2:17" ht="15" x14ac:dyDescent="0.2">
      <c r="B227" s="36" t="str">
        <f>+$B$35</f>
        <v>R7-1</v>
      </c>
      <c r="C227" s="51" t="e">
        <f>1/O215</f>
        <v>#DIV/0!</v>
      </c>
      <c r="D227" s="51" t="e">
        <f>1/O216</f>
        <v>#DIV/0!</v>
      </c>
      <c r="E227" s="51" t="e">
        <f>1/O217</f>
        <v>#DIV/0!</v>
      </c>
      <c r="F227" s="51" t="e">
        <f>1/O218</f>
        <v>#DIV/0!</v>
      </c>
      <c r="G227" s="51" t="e">
        <f>1/O219</f>
        <v>#DIV/0!</v>
      </c>
      <c r="H227" s="51" t="e">
        <f>1/O220</f>
        <v>#DIV/0!</v>
      </c>
      <c r="I227" s="51" t="e">
        <f>1/O221</f>
        <v>#DIV/0!</v>
      </c>
      <c r="J227" s="51" t="e">
        <f>1/O222</f>
        <v>#DIV/0!</v>
      </c>
      <c r="K227" s="51" t="e">
        <f>1/O223</f>
        <v>#DIV/0!</v>
      </c>
      <c r="L227" s="51" t="e">
        <f>1/O224</f>
        <v>#DIV/0!</v>
      </c>
      <c r="M227" s="51" t="e">
        <f>1/O225</f>
        <v>#DIV/0!</v>
      </c>
      <c r="N227" s="51" t="e">
        <f>1/O226</f>
        <v>#DIV/0!</v>
      </c>
      <c r="O227" s="48"/>
      <c r="P227" s="35" t="str">
        <f t="shared" si="35"/>
        <v/>
      </c>
      <c r="Q227" s="35" t="str">
        <f t="shared" si="36"/>
        <v/>
      </c>
    </row>
    <row r="228" spans="2:17" x14ac:dyDescent="0.2">
      <c r="P228" s="45">
        <f>SUM(P215:P227)</f>
        <v>0</v>
      </c>
    </row>
    <row r="229" spans="2:17" x14ac:dyDescent="0.2">
      <c r="P229" s="45"/>
      <c r="Q229" s="49"/>
    </row>
    <row r="230" spans="2:17" ht="38.25" x14ac:dyDescent="0.2">
      <c r="B230" s="46" t="str">
        <f>"Requerimientos, priori "&amp;B15</f>
        <v>Requerimientos, priori I14</v>
      </c>
      <c r="C230" s="47" t="str">
        <f>+$B$23</f>
        <v>R1-1</v>
      </c>
      <c r="D230" s="47" t="str">
        <f>+$B$24</f>
        <v>R1-2</v>
      </c>
      <c r="E230" s="47" t="str">
        <f>+$B$25</f>
        <v>R1-3</v>
      </c>
      <c r="F230" s="47" t="str">
        <f>+$B$26</f>
        <v>R2-1</v>
      </c>
      <c r="G230" s="47" t="str">
        <f>+$B$27</f>
        <v>R2-2</v>
      </c>
      <c r="H230" s="47" t="str">
        <f>+$B$28</f>
        <v>R3-1</v>
      </c>
      <c r="I230" s="47" t="str">
        <f>+$B$29</f>
        <v>R3-2</v>
      </c>
      <c r="J230" s="47" t="str">
        <f>+$B$30</f>
        <v>R4-1</v>
      </c>
      <c r="K230" s="47" t="str">
        <f>+$B$31</f>
        <v>R4-2</v>
      </c>
      <c r="L230" s="47" t="str">
        <f>+$B$32</f>
        <v>R5-1</v>
      </c>
      <c r="M230" s="47" t="str">
        <f>+$B$33</f>
        <v>R6-1</v>
      </c>
      <c r="N230" s="47" t="str">
        <f>+$B$34</f>
        <v>R6-2</v>
      </c>
      <c r="O230" s="47" t="str">
        <f>+$B$35</f>
        <v>R7-1</v>
      </c>
      <c r="P230" s="29" t="s">
        <v>7</v>
      </c>
      <c r="Q230" s="29" t="s">
        <v>8</v>
      </c>
    </row>
    <row r="231" spans="2:17" ht="15" x14ac:dyDescent="0.2">
      <c r="B231" s="36" t="str">
        <f>+$B$23</f>
        <v>R1-1</v>
      </c>
      <c r="C231" s="48"/>
      <c r="D231" s="39"/>
      <c r="E231" s="33"/>
      <c r="F231" s="33"/>
      <c r="G231" s="33"/>
      <c r="H231" s="34"/>
      <c r="I231" s="39"/>
      <c r="J231" s="33"/>
      <c r="K231" s="39"/>
      <c r="L231" s="39"/>
      <c r="M231" s="39"/>
      <c r="N231" s="39"/>
      <c r="O231" s="39"/>
      <c r="P231" s="35">
        <f>IFERROR(SUM(C231:O231),"")</f>
        <v>0</v>
      </c>
      <c r="Q231" s="35" t="str">
        <f>IFERROR(P231/$P$244,"")</f>
        <v/>
      </c>
    </row>
    <row r="232" spans="2:17" ht="15" x14ac:dyDescent="0.2">
      <c r="B232" s="36" t="str">
        <f>+$B$24</f>
        <v>R1-2</v>
      </c>
      <c r="C232" s="51" t="e">
        <f>1/D231</f>
        <v>#DIV/0!</v>
      </c>
      <c r="D232" s="48"/>
      <c r="E232" s="38"/>
      <c r="F232" s="38"/>
      <c r="G232" s="38"/>
      <c r="H232" s="39"/>
      <c r="I232" s="40"/>
      <c r="J232" s="40"/>
      <c r="K232" s="39"/>
      <c r="L232" s="39"/>
      <c r="M232" s="39"/>
      <c r="N232" s="39"/>
      <c r="O232" s="39"/>
      <c r="P232" s="35" t="str">
        <f t="shared" ref="P232:P243" si="37">IFERROR(SUM(C232:O232),"")</f>
        <v/>
      </c>
      <c r="Q232" s="35" t="str">
        <f t="shared" ref="Q232:Q243" si="38">IFERROR(P232/$P$244,"")</f>
        <v/>
      </c>
    </row>
    <row r="233" spans="2:17" ht="15" x14ac:dyDescent="0.2">
      <c r="B233" s="36" t="str">
        <f>+$B$25</f>
        <v>R1-3</v>
      </c>
      <c r="C233" s="51" t="e">
        <f>1/E231</f>
        <v>#DIV/0!</v>
      </c>
      <c r="D233" s="51" t="e">
        <f>1/E232</f>
        <v>#DIV/0!</v>
      </c>
      <c r="E233" s="48"/>
      <c r="F233" s="38"/>
      <c r="G233" s="38"/>
      <c r="H233" s="39"/>
      <c r="I233" s="38"/>
      <c r="J233" s="38"/>
      <c r="K233" s="39"/>
      <c r="L233" s="39"/>
      <c r="M233" s="39"/>
      <c r="N233" s="39"/>
      <c r="O233" s="39"/>
      <c r="P233" s="35" t="str">
        <f t="shared" si="37"/>
        <v/>
      </c>
      <c r="Q233" s="35" t="str">
        <f t="shared" si="38"/>
        <v/>
      </c>
    </row>
    <row r="234" spans="2:17" ht="15" x14ac:dyDescent="0.2">
      <c r="B234" s="36" t="str">
        <f>+$B$26</f>
        <v>R2-1</v>
      </c>
      <c r="C234" s="51" t="e">
        <f>1/F231</f>
        <v>#DIV/0!</v>
      </c>
      <c r="D234" s="51" t="e">
        <f>1/F232</f>
        <v>#DIV/0!</v>
      </c>
      <c r="E234" s="51" t="e">
        <f>1/F233</f>
        <v>#DIV/0!</v>
      </c>
      <c r="F234" s="48"/>
      <c r="G234" s="38"/>
      <c r="H234" s="39"/>
      <c r="I234" s="38"/>
      <c r="J234" s="38"/>
      <c r="K234" s="39"/>
      <c r="L234" s="39"/>
      <c r="M234" s="39"/>
      <c r="N234" s="39"/>
      <c r="O234" s="39"/>
      <c r="P234" s="35" t="str">
        <f t="shared" si="37"/>
        <v/>
      </c>
      <c r="Q234" s="35" t="str">
        <f t="shared" si="38"/>
        <v/>
      </c>
    </row>
    <row r="235" spans="2:17" ht="15" x14ac:dyDescent="0.2">
      <c r="B235" s="36" t="str">
        <f>+$B$27</f>
        <v>R2-2</v>
      </c>
      <c r="C235" s="51" t="e">
        <f>1/G231</f>
        <v>#DIV/0!</v>
      </c>
      <c r="D235" s="51" t="e">
        <f>1/G232</f>
        <v>#DIV/0!</v>
      </c>
      <c r="E235" s="51" t="e">
        <f>1/G233</f>
        <v>#DIV/0!</v>
      </c>
      <c r="F235" s="51" t="e">
        <f>1/G234</f>
        <v>#DIV/0!</v>
      </c>
      <c r="G235" s="48"/>
      <c r="H235" s="39"/>
      <c r="I235" s="38"/>
      <c r="J235" s="38"/>
      <c r="K235" s="39"/>
      <c r="L235" s="39"/>
      <c r="M235" s="39"/>
      <c r="N235" s="39"/>
      <c r="O235" s="39"/>
      <c r="P235" s="35" t="str">
        <f t="shared" si="37"/>
        <v/>
      </c>
      <c r="Q235" s="35" t="str">
        <f t="shared" si="38"/>
        <v/>
      </c>
    </row>
    <row r="236" spans="2:17" ht="15" x14ac:dyDescent="0.2">
      <c r="B236" s="36" t="str">
        <f>+$B$28</f>
        <v>R3-1</v>
      </c>
      <c r="C236" s="51" t="e">
        <f>1/H231</f>
        <v>#DIV/0!</v>
      </c>
      <c r="D236" s="51" t="e">
        <f>1/H232</f>
        <v>#DIV/0!</v>
      </c>
      <c r="E236" s="51" t="e">
        <f>1/H233</f>
        <v>#DIV/0!</v>
      </c>
      <c r="F236" s="51" t="e">
        <f>1/H234</f>
        <v>#DIV/0!</v>
      </c>
      <c r="G236" s="51" t="e">
        <f>1/H235</f>
        <v>#DIV/0!</v>
      </c>
      <c r="H236" s="48"/>
      <c r="I236" s="38"/>
      <c r="J236" s="38"/>
      <c r="K236" s="39"/>
      <c r="L236" s="39"/>
      <c r="M236" s="39"/>
      <c r="N236" s="39"/>
      <c r="O236" s="39"/>
      <c r="P236" s="35" t="str">
        <f t="shared" si="37"/>
        <v/>
      </c>
      <c r="Q236" s="35" t="str">
        <f t="shared" si="38"/>
        <v/>
      </c>
    </row>
    <row r="237" spans="2:17" ht="15" x14ac:dyDescent="0.2">
      <c r="B237" s="36" t="str">
        <f>+$B$29</f>
        <v>R3-2</v>
      </c>
      <c r="C237" s="51" t="e">
        <f>1/I231</f>
        <v>#DIV/0!</v>
      </c>
      <c r="D237" s="51" t="e">
        <f>1/I232</f>
        <v>#DIV/0!</v>
      </c>
      <c r="E237" s="51" t="e">
        <f>1/I233</f>
        <v>#DIV/0!</v>
      </c>
      <c r="F237" s="51" t="e">
        <f>1/I234</f>
        <v>#DIV/0!</v>
      </c>
      <c r="G237" s="51" t="e">
        <f>1/I235</f>
        <v>#DIV/0!</v>
      </c>
      <c r="H237" s="51" t="e">
        <f>1/I236</f>
        <v>#DIV/0!</v>
      </c>
      <c r="I237" s="48"/>
      <c r="J237" s="38"/>
      <c r="K237" s="39"/>
      <c r="L237" s="39"/>
      <c r="M237" s="39"/>
      <c r="N237" s="39"/>
      <c r="O237" s="39"/>
      <c r="P237" s="35" t="str">
        <f t="shared" si="37"/>
        <v/>
      </c>
      <c r="Q237" s="35" t="str">
        <f t="shared" si="38"/>
        <v/>
      </c>
    </row>
    <row r="238" spans="2:17" ht="15" x14ac:dyDescent="0.2">
      <c r="B238" s="36" t="str">
        <f>+$B$30</f>
        <v>R4-1</v>
      </c>
      <c r="C238" s="51" t="e">
        <f>1/J231</f>
        <v>#DIV/0!</v>
      </c>
      <c r="D238" s="51" t="e">
        <f>1/J232</f>
        <v>#DIV/0!</v>
      </c>
      <c r="E238" s="51" t="e">
        <f>1/J233</f>
        <v>#DIV/0!</v>
      </c>
      <c r="F238" s="51" t="e">
        <f>1/J234</f>
        <v>#DIV/0!</v>
      </c>
      <c r="G238" s="51" t="e">
        <f>1/J235</f>
        <v>#DIV/0!</v>
      </c>
      <c r="H238" s="51" t="e">
        <f>1/J236</f>
        <v>#DIV/0!</v>
      </c>
      <c r="I238" s="51" t="e">
        <f>1/J237</f>
        <v>#DIV/0!</v>
      </c>
      <c r="J238" s="48"/>
      <c r="K238" s="39"/>
      <c r="L238" s="39"/>
      <c r="M238" s="39"/>
      <c r="N238" s="39"/>
      <c r="O238" s="39"/>
      <c r="P238" s="35" t="str">
        <f t="shared" si="37"/>
        <v/>
      </c>
      <c r="Q238" s="35" t="str">
        <f t="shared" si="38"/>
        <v/>
      </c>
    </row>
    <row r="239" spans="2:17" ht="15" x14ac:dyDescent="0.2">
      <c r="B239" s="36" t="str">
        <f>+$B$31</f>
        <v>R4-2</v>
      </c>
      <c r="C239" s="51" t="e">
        <f>1/K231</f>
        <v>#DIV/0!</v>
      </c>
      <c r="D239" s="51" t="e">
        <f>1/K232</f>
        <v>#DIV/0!</v>
      </c>
      <c r="E239" s="51" t="e">
        <f>1/K233</f>
        <v>#DIV/0!</v>
      </c>
      <c r="F239" s="51" t="e">
        <f>1/K234</f>
        <v>#DIV/0!</v>
      </c>
      <c r="G239" s="51" t="e">
        <f>1/K235</f>
        <v>#DIV/0!</v>
      </c>
      <c r="H239" s="51" t="e">
        <f>1/K236</f>
        <v>#DIV/0!</v>
      </c>
      <c r="I239" s="51" t="e">
        <f>1/K237</f>
        <v>#DIV/0!</v>
      </c>
      <c r="J239" s="38" t="e">
        <f>1/K238</f>
        <v>#DIV/0!</v>
      </c>
      <c r="K239" s="48"/>
      <c r="M239" s="40"/>
      <c r="N239" s="40"/>
      <c r="O239" s="40"/>
      <c r="P239" s="35" t="str">
        <f t="shared" si="37"/>
        <v/>
      </c>
      <c r="Q239" s="35" t="str">
        <f t="shared" si="38"/>
        <v/>
      </c>
    </row>
    <row r="240" spans="2:17" ht="15" x14ac:dyDescent="0.2">
      <c r="B240" s="36" t="str">
        <f>+$B$32</f>
        <v>R5-1</v>
      </c>
      <c r="C240" s="51" t="e">
        <f>1/L231</f>
        <v>#DIV/0!</v>
      </c>
      <c r="D240" s="51" t="e">
        <f>1/L232</f>
        <v>#DIV/0!</v>
      </c>
      <c r="E240" s="51" t="e">
        <f>1/L233</f>
        <v>#DIV/0!</v>
      </c>
      <c r="F240" s="51" t="e">
        <f>1/L234</f>
        <v>#DIV/0!</v>
      </c>
      <c r="G240" s="51" t="e">
        <f>1/L235</f>
        <v>#DIV/0!</v>
      </c>
      <c r="H240" s="51" t="e">
        <f>1/L236</f>
        <v>#DIV/0!</v>
      </c>
      <c r="I240" s="51" t="e">
        <f>1/L237</f>
        <v>#DIV/0!</v>
      </c>
      <c r="J240" s="51" t="e">
        <f>1/L238</f>
        <v>#DIV/0!</v>
      </c>
      <c r="K240" s="51" t="e">
        <f>1/L239</f>
        <v>#DIV/0!</v>
      </c>
      <c r="L240" s="48"/>
      <c r="M240" s="40"/>
      <c r="N240" s="40"/>
      <c r="O240" s="40"/>
      <c r="P240" s="35" t="str">
        <f t="shared" si="37"/>
        <v/>
      </c>
      <c r="Q240" s="35" t="str">
        <f t="shared" si="38"/>
        <v/>
      </c>
    </row>
    <row r="241" spans="2:17" ht="15" x14ac:dyDescent="0.2">
      <c r="B241" s="36" t="str">
        <f>+$B$33</f>
        <v>R6-1</v>
      </c>
      <c r="C241" s="51" t="e">
        <f>1/M231</f>
        <v>#DIV/0!</v>
      </c>
      <c r="D241" s="51" t="e">
        <f>1/M232</f>
        <v>#DIV/0!</v>
      </c>
      <c r="E241" s="51" t="e">
        <f>1/M233</f>
        <v>#DIV/0!</v>
      </c>
      <c r="F241" s="51" t="e">
        <f>1/M234</f>
        <v>#DIV/0!</v>
      </c>
      <c r="G241" s="51" t="e">
        <f>1/M235</f>
        <v>#DIV/0!</v>
      </c>
      <c r="H241" s="51" t="e">
        <f>1/M236</f>
        <v>#DIV/0!</v>
      </c>
      <c r="I241" s="51" t="e">
        <f>1/M237</f>
        <v>#DIV/0!</v>
      </c>
      <c r="J241" s="51" t="e">
        <f>1/M238</f>
        <v>#DIV/0!</v>
      </c>
      <c r="K241" s="51" t="e">
        <f>1/M239</f>
        <v>#DIV/0!</v>
      </c>
      <c r="L241" s="51" t="e">
        <f>1/M240</f>
        <v>#DIV/0!</v>
      </c>
      <c r="M241" s="48"/>
      <c r="N241" s="40"/>
      <c r="O241" s="40"/>
      <c r="P241" s="35" t="str">
        <f t="shared" si="37"/>
        <v/>
      </c>
      <c r="Q241" s="35" t="str">
        <f t="shared" si="38"/>
        <v/>
      </c>
    </row>
    <row r="242" spans="2:17" ht="15" x14ac:dyDescent="0.2">
      <c r="B242" s="36" t="str">
        <f>+$B$34</f>
        <v>R6-2</v>
      </c>
      <c r="C242" s="51" t="e">
        <f>1/N231</f>
        <v>#DIV/0!</v>
      </c>
      <c r="D242" s="51" t="e">
        <f>1/N232</f>
        <v>#DIV/0!</v>
      </c>
      <c r="E242" s="51" t="e">
        <f>1/N233</f>
        <v>#DIV/0!</v>
      </c>
      <c r="F242" s="51" t="e">
        <f>1/N234</f>
        <v>#DIV/0!</v>
      </c>
      <c r="G242" s="51" t="e">
        <f>1/N235</f>
        <v>#DIV/0!</v>
      </c>
      <c r="H242" s="51" t="e">
        <f>1/N236</f>
        <v>#DIV/0!</v>
      </c>
      <c r="I242" s="51" t="e">
        <f>1/N237</f>
        <v>#DIV/0!</v>
      </c>
      <c r="J242" s="51" t="e">
        <f>1/N238</f>
        <v>#DIV/0!</v>
      </c>
      <c r="K242" s="51" t="e">
        <f>1/N239</f>
        <v>#DIV/0!</v>
      </c>
      <c r="L242" s="51" t="e">
        <f>1/N240</f>
        <v>#DIV/0!</v>
      </c>
      <c r="M242" s="51" t="e">
        <f>1/N241</f>
        <v>#DIV/0!</v>
      </c>
      <c r="N242" s="48"/>
      <c r="O242" s="40"/>
      <c r="P242" s="35" t="str">
        <f t="shared" si="37"/>
        <v/>
      </c>
      <c r="Q242" s="35" t="str">
        <f t="shared" si="38"/>
        <v/>
      </c>
    </row>
    <row r="243" spans="2:17" ht="15" x14ac:dyDescent="0.2">
      <c r="B243" s="36" t="str">
        <f>+$B$35</f>
        <v>R7-1</v>
      </c>
      <c r="C243" s="51" t="e">
        <f>1/O231</f>
        <v>#DIV/0!</v>
      </c>
      <c r="D243" s="51" t="e">
        <f>1/O232</f>
        <v>#DIV/0!</v>
      </c>
      <c r="E243" s="51" t="e">
        <f>1/O233</f>
        <v>#DIV/0!</v>
      </c>
      <c r="F243" s="51" t="e">
        <f>1/O234</f>
        <v>#DIV/0!</v>
      </c>
      <c r="G243" s="51" t="e">
        <f>1/O235</f>
        <v>#DIV/0!</v>
      </c>
      <c r="H243" s="51" t="e">
        <f>1/O236</f>
        <v>#DIV/0!</v>
      </c>
      <c r="I243" s="51" t="e">
        <f>1/O237</f>
        <v>#DIV/0!</v>
      </c>
      <c r="J243" s="51" t="e">
        <f>1/O238</f>
        <v>#DIV/0!</v>
      </c>
      <c r="K243" s="51" t="e">
        <f>1/O239</f>
        <v>#DIV/0!</v>
      </c>
      <c r="L243" s="51" t="e">
        <f>1/O240</f>
        <v>#DIV/0!</v>
      </c>
      <c r="M243" s="51" t="e">
        <f>1/O241</f>
        <v>#DIV/0!</v>
      </c>
      <c r="N243" s="51" t="e">
        <f>1/O242</f>
        <v>#DIV/0!</v>
      </c>
      <c r="O243" s="48"/>
      <c r="P243" s="35" t="str">
        <f t="shared" si="37"/>
        <v/>
      </c>
      <c r="Q243" s="35" t="str">
        <f t="shared" si="38"/>
        <v/>
      </c>
    </row>
    <row r="244" spans="2:17" x14ac:dyDescent="0.2">
      <c r="P244" s="45">
        <f>SUM(P231:P243)</f>
        <v>0</v>
      </c>
    </row>
    <row r="246" spans="2:17" ht="38.25" x14ac:dyDescent="0.2">
      <c r="B246" s="46" t="e">
        <f>"Requerimientos, priori "&amp;#REF!</f>
        <v>#REF!</v>
      </c>
      <c r="C246" s="47" t="str">
        <f>+$B$23</f>
        <v>R1-1</v>
      </c>
      <c r="D246" s="47" t="str">
        <f>+$B$24</f>
        <v>R1-2</v>
      </c>
      <c r="E246" s="47" t="str">
        <f>+$B$25</f>
        <v>R1-3</v>
      </c>
      <c r="F246" s="47" t="str">
        <f>+$B$26</f>
        <v>R2-1</v>
      </c>
      <c r="G246" s="47" t="str">
        <f>+$B$27</f>
        <v>R2-2</v>
      </c>
      <c r="H246" s="47" t="str">
        <f>+$B$28</f>
        <v>R3-1</v>
      </c>
      <c r="I246" s="47" t="str">
        <f>+$B$29</f>
        <v>R3-2</v>
      </c>
      <c r="J246" s="47" t="str">
        <f>+$B$30</f>
        <v>R4-1</v>
      </c>
      <c r="K246" s="47" t="str">
        <f>+$B$31</f>
        <v>R4-2</v>
      </c>
      <c r="L246" s="47" t="str">
        <f>+$B$32</f>
        <v>R5-1</v>
      </c>
      <c r="M246" s="47" t="str">
        <f>+$B$33</f>
        <v>R6-1</v>
      </c>
      <c r="N246" s="47" t="str">
        <f>+$B$34</f>
        <v>R6-2</v>
      </c>
      <c r="O246" s="47" t="str">
        <f>+$B$35</f>
        <v>R7-1</v>
      </c>
      <c r="P246" s="29" t="s">
        <v>7</v>
      </c>
      <c r="Q246" s="29" t="s">
        <v>8</v>
      </c>
    </row>
    <row r="247" spans="2:17" ht="15" x14ac:dyDescent="0.2">
      <c r="B247" s="36" t="str">
        <f>+$B$23</f>
        <v>R1-1</v>
      </c>
      <c r="C247" s="48"/>
      <c r="D247" s="39"/>
      <c r="E247" s="33"/>
      <c r="F247" s="33"/>
      <c r="G247" s="33"/>
      <c r="H247" s="34"/>
      <c r="I247" s="39"/>
      <c r="J247" s="33"/>
      <c r="K247" s="39"/>
      <c r="L247" s="39"/>
      <c r="M247" s="39"/>
      <c r="N247" s="39"/>
      <c r="O247" s="39"/>
      <c r="P247" s="35">
        <f>SUM(C247:O247)</f>
        <v>0</v>
      </c>
      <c r="Q247" s="35" t="e">
        <f>+P247/$P$260</f>
        <v>#DIV/0!</v>
      </c>
    </row>
    <row r="248" spans="2:17" ht="15" x14ac:dyDescent="0.2">
      <c r="B248" s="36" t="str">
        <f>+$B$24</f>
        <v>R1-2</v>
      </c>
      <c r="C248" s="51" t="e">
        <f>1/D247</f>
        <v>#DIV/0!</v>
      </c>
      <c r="D248" s="48"/>
      <c r="E248" s="38"/>
      <c r="F248" s="38"/>
      <c r="G248" s="38"/>
      <c r="H248" s="39"/>
      <c r="I248" s="40"/>
      <c r="J248" s="40"/>
      <c r="K248" s="39"/>
      <c r="L248" s="39"/>
      <c r="M248" s="39"/>
      <c r="N248" s="39"/>
      <c r="O248" s="39"/>
      <c r="P248" s="35" t="e">
        <f t="shared" ref="P248:P259" si="39">SUM(C248:O248)</f>
        <v>#DIV/0!</v>
      </c>
      <c r="Q248" s="35" t="e">
        <f t="shared" ref="Q248:Q259" si="40">+P248/$P$260</f>
        <v>#DIV/0!</v>
      </c>
    </row>
    <row r="249" spans="2:17" ht="15" x14ac:dyDescent="0.2">
      <c r="B249" s="36" t="str">
        <f>+$B$25</f>
        <v>R1-3</v>
      </c>
      <c r="C249" s="51" t="e">
        <f>1/E247</f>
        <v>#DIV/0!</v>
      </c>
      <c r="D249" s="51" t="e">
        <f>1/E248</f>
        <v>#DIV/0!</v>
      </c>
      <c r="E249" s="48"/>
      <c r="F249" s="38"/>
      <c r="G249" s="38"/>
      <c r="H249" s="39"/>
      <c r="I249" s="38"/>
      <c r="J249" s="38"/>
      <c r="K249" s="39"/>
      <c r="L249" s="39"/>
      <c r="M249" s="39"/>
      <c r="N249" s="39"/>
      <c r="O249" s="39"/>
      <c r="P249" s="35" t="e">
        <f t="shared" si="39"/>
        <v>#DIV/0!</v>
      </c>
      <c r="Q249" s="35" t="e">
        <f t="shared" si="40"/>
        <v>#DIV/0!</v>
      </c>
    </row>
    <row r="250" spans="2:17" ht="15" x14ac:dyDescent="0.2">
      <c r="B250" s="36" t="str">
        <f>+$B$26</f>
        <v>R2-1</v>
      </c>
      <c r="C250" s="51" t="e">
        <f>1/F247</f>
        <v>#DIV/0!</v>
      </c>
      <c r="D250" s="51" t="e">
        <f>1/F248</f>
        <v>#DIV/0!</v>
      </c>
      <c r="E250" s="51" t="e">
        <f>1/F249</f>
        <v>#DIV/0!</v>
      </c>
      <c r="F250" s="48"/>
      <c r="G250" s="38"/>
      <c r="H250" s="39"/>
      <c r="I250" s="38"/>
      <c r="J250" s="38"/>
      <c r="K250" s="39"/>
      <c r="L250" s="39"/>
      <c r="M250" s="39"/>
      <c r="N250" s="39"/>
      <c r="O250" s="39"/>
      <c r="P250" s="35" t="e">
        <f t="shared" si="39"/>
        <v>#DIV/0!</v>
      </c>
      <c r="Q250" s="35" t="e">
        <f t="shared" si="40"/>
        <v>#DIV/0!</v>
      </c>
    </row>
    <row r="251" spans="2:17" ht="15" x14ac:dyDescent="0.2">
      <c r="B251" s="36" t="str">
        <f>+$B$27</f>
        <v>R2-2</v>
      </c>
      <c r="C251" s="51" t="e">
        <f>1/G247</f>
        <v>#DIV/0!</v>
      </c>
      <c r="D251" s="51" t="e">
        <f>1/G248</f>
        <v>#DIV/0!</v>
      </c>
      <c r="E251" s="51" t="e">
        <f>1/G249</f>
        <v>#DIV/0!</v>
      </c>
      <c r="F251" s="51" t="e">
        <f>1/G250</f>
        <v>#DIV/0!</v>
      </c>
      <c r="G251" s="48"/>
      <c r="H251" s="39"/>
      <c r="I251" s="38"/>
      <c r="J251" s="38"/>
      <c r="K251" s="39"/>
      <c r="L251" s="39"/>
      <c r="M251" s="39"/>
      <c r="N251" s="39"/>
      <c r="O251" s="39"/>
      <c r="P251" s="35" t="e">
        <f t="shared" si="39"/>
        <v>#DIV/0!</v>
      </c>
      <c r="Q251" s="35" t="e">
        <f t="shared" si="40"/>
        <v>#DIV/0!</v>
      </c>
    </row>
    <row r="252" spans="2:17" ht="15" x14ac:dyDescent="0.2">
      <c r="B252" s="36" t="str">
        <f>+$B$28</f>
        <v>R3-1</v>
      </c>
      <c r="C252" s="51" t="e">
        <f>1/H247</f>
        <v>#DIV/0!</v>
      </c>
      <c r="D252" s="51" t="e">
        <f>1/H248</f>
        <v>#DIV/0!</v>
      </c>
      <c r="E252" s="51" t="e">
        <f>1/H249</f>
        <v>#DIV/0!</v>
      </c>
      <c r="F252" s="51" t="e">
        <f>1/H250</f>
        <v>#DIV/0!</v>
      </c>
      <c r="G252" s="51" t="e">
        <f>1/H251</f>
        <v>#DIV/0!</v>
      </c>
      <c r="H252" s="48"/>
      <c r="I252" s="38"/>
      <c r="J252" s="38"/>
      <c r="K252" s="39"/>
      <c r="L252" s="39"/>
      <c r="M252" s="39"/>
      <c r="N252" s="39"/>
      <c r="O252" s="39"/>
      <c r="P252" s="35" t="e">
        <f t="shared" si="39"/>
        <v>#DIV/0!</v>
      </c>
      <c r="Q252" s="35" t="e">
        <f t="shared" si="40"/>
        <v>#DIV/0!</v>
      </c>
    </row>
    <row r="253" spans="2:17" ht="15" x14ac:dyDescent="0.2">
      <c r="B253" s="36" t="str">
        <f>+$B$29</f>
        <v>R3-2</v>
      </c>
      <c r="C253" s="51" t="e">
        <f>1/I247</f>
        <v>#DIV/0!</v>
      </c>
      <c r="D253" s="51" t="e">
        <f>1/I248</f>
        <v>#DIV/0!</v>
      </c>
      <c r="E253" s="51" t="e">
        <f>1/I249</f>
        <v>#DIV/0!</v>
      </c>
      <c r="F253" s="51" t="e">
        <f>1/I250</f>
        <v>#DIV/0!</v>
      </c>
      <c r="G253" s="51" t="e">
        <f>1/I251</f>
        <v>#DIV/0!</v>
      </c>
      <c r="H253" s="51" t="e">
        <f>1/I252</f>
        <v>#DIV/0!</v>
      </c>
      <c r="I253" s="48"/>
      <c r="J253" s="38"/>
      <c r="K253" s="39"/>
      <c r="L253" s="39"/>
      <c r="M253" s="39"/>
      <c r="N253" s="39"/>
      <c r="O253" s="39"/>
      <c r="P253" s="35" t="e">
        <f t="shared" si="39"/>
        <v>#DIV/0!</v>
      </c>
      <c r="Q253" s="35" t="e">
        <f t="shared" si="40"/>
        <v>#DIV/0!</v>
      </c>
    </row>
    <row r="254" spans="2:17" ht="15" x14ac:dyDescent="0.2">
      <c r="B254" s="36" t="str">
        <f>+$B$30</f>
        <v>R4-1</v>
      </c>
      <c r="C254" s="51" t="e">
        <f>1/J247</f>
        <v>#DIV/0!</v>
      </c>
      <c r="D254" s="51" t="e">
        <f>1/J248</f>
        <v>#DIV/0!</v>
      </c>
      <c r="E254" s="51" t="e">
        <f>1/J249</f>
        <v>#DIV/0!</v>
      </c>
      <c r="F254" s="51" t="e">
        <f>1/J250</f>
        <v>#DIV/0!</v>
      </c>
      <c r="G254" s="51" t="e">
        <f>1/J251</f>
        <v>#DIV/0!</v>
      </c>
      <c r="H254" s="51" t="e">
        <f>1/J252</f>
        <v>#DIV/0!</v>
      </c>
      <c r="I254" s="51" t="e">
        <f>1/J253</f>
        <v>#DIV/0!</v>
      </c>
      <c r="J254" s="48"/>
      <c r="K254" s="39"/>
      <c r="L254" s="39"/>
      <c r="M254" s="39"/>
      <c r="N254" s="39"/>
      <c r="O254" s="39"/>
      <c r="P254" s="35" t="e">
        <f t="shared" si="39"/>
        <v>#DIV/0!</v>
      </c>
      <c r="Q254" s="35" t="e">
        <f t="shared" si="40"/>
        <v>#DIV/0!</v>
      </c>
    </row>
    <row r="255" spans="2:17" ht="15" x14ac:dyDescent="0.2">
      <c r="B255" s="36" t="str">
        <f>+$B$31</f>
        <v>R4-2</v>
      </c>
      <c r="C255" s="51" t="e">
        <f>1/K247</f>
        <v>#DIV/0!</v>
      </c>
      <c r="D255" s="51" t="e">
        <f>1/K248</f>
        <v>#DIV/0!</v>
      </c>
      <c r="E255" s="51" t="e">
        <f>1/K249</f>
        <v>#DIV/0!</v>
      </c>
      <c r="F255" s="51" t="e">
        <f>1/K250</f>
        <v>#DIV/0!</v>
      </c>
      <c r="G255" s="51" t="e">
        <f>1/K251</f>
        <v>#DIV/0!</v>
      </c>
      <c r="H255" s="51" t="e">
        <f>1/K252</f>
        <v>#DIV/0!</v>
      </c>
      <c r="I255" s="51" t="e">
        <f>1/K253</f>
        <v>#DIV/0!</v>
      </c>
      <c r="J255" s="38" t="e">
        <f>1/K254</f>
        <v>#DIV/0!</v>
      </c>
      <c r="K255" s="48"/>
      <c r="M255" s="40"/>
      <c r="N255" s="40"/>
      <c r="O255" s="40"/>
      <c r="P255" s="35" t="e">
        <f t="shared" si="39"/>
        <v>#DIV/0!</v>
      </c>
      <c r="Q255" s="35" t="e">
        <f t="shared" si="40"/>
        <v>#DIV/0!</v>
      </c>
    </row>
    <row r="256" spans="2:17" ht="15" x14ac:dyDescent="0.2">
      <c r="B256" s="36" t="str">
        <f>+$B$32</f>
        <v>R5-1</v>
      </c>
      <c r="C256" s="51" t="e">
        <f>1/L247</f>
        <v>#DIV/0!</v>
      </c>
      <c r="D256" s="51" t="e">
        <f>1/L248</f>
        <v>#DIV/0!</v>
      </c>
      <c r="E256" s="51" t="e">
        <f>1/L249</f>
        <v>#DIV/0!</v>
      </c>
      <c r="F256" s="51" t="e">
        <f>1/L250</f>
        <v>#DIV/0!</v>
      </c>
      <c r="G256" s="51" t="e">
        <f>1/L251</f>
        <v>#DIV/0!</v>
      </c>
      <c r="H256" s="51" t="e">
        <f>1/L252</f>
        <v>#DIV/0!</v>
      </c>
      <c r="I256" s="51" t="e">
        <f>1/L253</f>
        <v>#DIV/0!</v>
      </c>
      <c r="J256" s="51" t="e">
        <f>1/L254</f>
        <v>#DIV/0!</v>
      </c>
      <c r="K256" s="51" t="e">
        <f>1/L255</f>
        <v>#DIV/0!</v>
      </c>
      <c r="L256" s="48"/>
      <c r="M256" s="40"/>
      <c r="N256" s="40"/>
      <c r="O256" s="40"/>
      <c r="P256" s="35" t="e">
        <f t="shared" si="39"/>
        <v>#DIV/0!</v>
      </c>
      <c r="Q256" s="35" t="e">
        <f t="shared" si="40"/>
        <v>#DIV/0!</v>
      </c>
    </row>
    <row r="257" spans="2:17" ht="15" x14ac:dyDescent="0.2">
      <c r="B257" s="36" t="str">
        <f>+$B$33</f>
        <v>R6-1</v>
      </c>
      <c r="C257" s="51" t="e">
        <f>1/M247</f>
        <v>#DIV/0!</v>
      </c>
      <c r="D257" s="51" t="e">
        <f>1/M248</f>
        <v>#DIV/0!</v>
      </c>
      <c r="E257" s="51" t="e">
        <f>1/M249</f>
        <v>#DIV/0!</v>
      </c>
      <c r="F257" s="51" t="e">
        <f>1/M250</f>
        <v>#DIV/0!</v>
      </c>
      <c r="G257" s="51" t="e">
        <f>1/M251</f>
        <v>#DIV/0!</v>
      </c>
      <c r="H257" s="51" t="e">
        <f>1/M252</f>
        <v>#DIV/0!</v>
      </c>
      <c r="I257" s="51" t="e">
        <f>1/M253</f>
        <v>#DIV/0!</v>
      </c>
      <c r="J257" s="51" t="e">
        <f>1/M254</f>
        <v>#DIV/0!</v>
      </c>
      <c r="K257" s="51" t="e">
        <f>1/M255</f>
        <v>#DIV/0!</v>
      </c>
      <c r="L257" s="51" t="e">
        <f>1/M256</f>
        <v>#DIV/0!</v>
      </c>
      <c r="M257" s="48"/>
      <c r="N257" s="40"/>
      <c r="O257" s="40"/>
      <c r="P257" s="35" t="e">
        <f t="shared" si="39"/>
        <v>#DIV/0!</v>
      </c>
      <c r="Q257" s="35" t="e">
        <f t="shared" si="40"/>
        <v>#DIV/0!</v>
      </c>
    </row>
    <row r="258" spans="2:17" ht="15" x14ac:dyDescent="0.2">
      <c r="B258" s="36" t="str">
        <f>+$B$34</f>
        <v>R6-2</v>
      </c>
      <c r="C258" s="51" t="e">
        <f>1/N247</f>
        <v>#DIV/0!</v>
      </c>
      <c r="D258" s="51" t="e">
        <f>1/N248</f>
        <v>#DIV/0!</v>
      </c>
      <c r="E258" s="51" t="e">
        <f>1/N249</f>
        <v>#DIV/0!</v>
      </c>
      <c r="F258" s="51" t="e">
        <f>1/N250</f>
        <v>#DIV/0!</v>
      </c>
      <c r="G258" s="51" t="e">
        <f>1/N251</f>
        <v>#DIV/0!</v>
      </c>
      <c r="H258" s="51" t="e">
        <f>1/N252</f>
        <v>#DIV/0!</v>
      </c>
      <c r="I258" s="51" t="e">
        <f>1/N253</f>
        <v>#DIV/0!</v>
      </c>
      <c r="J258" s="51" t="e">
        <f>1/N254</f>
        <v>#DIV/0!</v>
      </c>
      <c r="K258" s="51" t="e">
        <f>1/N255</f>
        <v>#DIV/0!</v>
      </c>
      <c r="L258" s="51" t="e">
        <f>1/N256</f>
        <v>#DIV/0!</v>
      </c>
      <c r="M258" s="51" t="e">
        <f>1/N257</f>
        <v>#DIV/0!</v>
      </c>
      <c r="N258" s="48"/>
      <c r="O258" s="40"/>
      <c r="P258" s="35" t="e">
        <f t="shared" si="39"/>
        <v>#DIV/0!</v>
      </c>
      <c r="Q258" s="35" t="e">
        <f t="shared" si="40"/>
        <v>#DIV/0!</v>
      </c>
    </row>
    <row r="259" spans="2:17" ht="15" x14ac:dyDescent="0.2">
      <c r="B259" s="36" t="str">
        <f>+$B$35</f>
        <v>R7-1</v>
      </c>
      <c r="C259" s="51" t="e">
        <f>1/O247</f>
        <v>#DIV/0!</v>
      </c>
      <c r="D259" s="51" t="e">
        <f>1/O248</f>
        <v>#DIV/0!</v>
      </c>
      <c r="E259" s="51" t="e">
        <f>1/O249</f>
        <v>#DIV/0!</v>
      </c>
      <c r="F259" s="51" t="e">
        <f>1/O250</f>
        <v>#DIV/0!</v>
      </c>
      <c r="G259" s="51" t="e">
        <f>1/O251</f>
        <v>#DIV/0!</v>
      </c>
      <c r="H259" s="51" t="e">
        <f>1/O252</f>
        <v>#DIV/0!</v>
      </c>
      <c r="I259" s="51" t="e">
        <f>1/O253</f>
        <v>#DIV/0!</v>
      </c>
      <c r="J259" s="51" t="e">
        <f>1/O254</f>
        <v>#DIV/0!</v>
      </c>
      <c r="K259" s="51" t="e">
        <f>1/O255</f>
        <v>#DIV/0!</v>
      </c>
      <c r="L259" s="51" t="e">
        <f>1/O256</f>
        <v>#DIV/0!</v>
      </c>
      <c r="M259" s="51" t="e">
        <f>1/O257</f>
        <v>#DIV/0!</v>
      </c>
      <c r="N259" s="51" t="e">
        <f>1/O258</f>
        <v>#DIV/0!</v>
      </c>
      <c r="O259" s="48"/>
      <c r="P259" s="35" t="e">
        <f t="shared" si="39"/>
        <v>#DIV/0!</v>
      </c>
      <c r="Q259" s="35" t="e">
        <f t="shared" si="40"/>
        <v>#DIV/0!</v>
      </c>
    </row>
    <row r="260" spans="2:17" x14ac:dyDescent="0.2">
      <c r="P260" s="45" t="e">
        <f>SUM(P247:P259)</f>
        <v>#DIV/0!</v>
      </c>
    </row>
    <row r="262" spans="2:17" ht="38.25" x14ac:dyDescent="0.2">
      <c r="B262" s="46" t="e">
        <f>"Requerimientos, priori "&amp;#REF!</f>
        <v>#REF!</v>
      </c>
      <c r="C262" s="47" t="str">
        <f>+$B$23</f>
        <v>R1-1</v>
      </c>
      <c r="D262" s="47" t="str">
        <f>+$B$24</f>
        <v>R1-2</v>
      </c>
      <c r="E262" s="47" t="str">
        <f>+$B$25</f>
        <v>R1-3</v>
      </c>
      <c r="F262" s="47" t="str">
        <f>+$B$26</f>
        <v>R2-1</v>
      </c>
      <c r="G262" s="47" t="str">
        <f>+$B$27</f>
        <v>R2-2</v>
      </c>
      <c r="H262" s="47" t="str">
        <f>+$B$28</f>
        <v>R3-1</v>
      </c>
      <c r="I262" s="47" t="str">
        <f>+$B$29</f>
        <v>R3-2</v>
      </c>
      <c r="J262" s="47" t="str">
        <f>+$B$30</f>
        <v>R4-1</v>
      </c>
      <c r="K262" s="47" t="str">
        <f>+$B$31</f>
        <v>R4-2</v>
      </c>
      <c r="L262" s="47" t="str">
        <f>+$B$32</f>
        <v>R5-1</v>
      </c>
      <c r="M262" s="47" t="str">
        <f>+$B$33</f>
        <v>R6-1</v>
      </c>
      <c r="N262" s="47" t="str">
        <f>+$B$34</f>
        <v>R6-2</v>
      </c>
      <c r="O262" s="47" t="str">
        <f>+$B$35</f>
        <v>R7-1</v>
      </c>
      <c r="P262" s="29" t="s">
        <v>7</v>
      </c>
      <c r="Q262" s="29" t="s">
        <v>8</v>
      </c>
    </row>
    <row r="263" spans="2:17" ht="15" x14ac:dyDescent="0.2">
      <c r="B263" s="36" t="str">
        <f>+$B$23</f>
        <v>R1-1</v>
      </c>
      <c r="C263" s="48"/>
      <c r="D263" s="39"/>
      <c r="E263" s="33"/>
      <c r="F263" s="33"/>
      <c r="G263" s="33"/>
      <c r="H263" s="34"/>
      <c r="I263" s="39"/>
      <c r="J263" s="33"/>
      <c r="K263" s="39"/>
      <c r="L263" s="39"/>
      <c r="M263" s="39"/>
      <c r="N263" s="39"/>
      <c r="O263" s="39"/>
      <c r="P263" s="35">
        <f>SUM(C263:O263)</f>
        <v>0</v>
      </c>
      <c r="Q263" s="35" t="e">
        <f>+P263/$P$276</f>
        <v>#DIV/0!</v>
      </c>
    </row>
    <row r="264" spans="2:17" ht="15" x14ac:dyDescent="0.2">
      <c r="B264" s="36" t="str">
        <f>+$B$24</f>
        <v>R1-2</v>
      </c>
      <c r="C264" s="51" t="e">
        <f>1/D263</f>
        <v>#DIV/0!</v>
      </c>
      <c r="D264" s="48"/>
      <c r="E264" s="38"/>
      <c r="F264" s="38"/>
      <c r="G264" s="38"/>
      <c r="H264" s="39"/>
      <c r="I264" s="40"/>
      <c r="J264" s="40"/>
      <c r="K264" s="39"/>
      <c r="L264" s="39"/>
      <c r="M264" s="39"/>
      <c r="N264" s="39"/>
      <c r="O264" s="39"/>
      <c r="P264" s="35" t="e">
        <f t="shared" ref="P264:P275" si="41">SUM(C264:O264)</f>
        <v>#DIV/0!</v>
      </c>
      <c r="Q264" s="35" t="e">
        <f t="shared" ref="Q264:Q275" si="42">+P264/$P$276</f>
        <v>#DIV/0!</v>
      </c>
    </row>
    <row r="265" spans="2:17" ht="15" x14ac:dyDescent="0.2">
      <c r="B265" s="36" t="str">
        <f>+$B$25</f>
        <v>R1-3</v>
      </c>
      <c r="C265" s="51" t="e">
        <f>1/E263</f>
        <v>#DIV/0!</v>
      </c>
      <c r="D265" s="51" t="e">
        <f>1/E264</f>
        <v>#DIV/0!</v>
      </c>
      <c r="E265" s="48"/>
      <c r="F265" s="38"/>
      <c r="G265" s="38"/>
      <c r="H265" s="39"/>
      <c r="I265" s="38"/>
      <c r="J265" s="38"/>
      <c r="K265" s="39"/>
      <c r="L265" s="39"/>
      <c r="M265" s="39"/>
      <c r="N265" s="39"/>
      <c r="O265" s="39"/>
      <c r="P265" s="35" t="e">
        <f t="shared" si="41"/>
        <v>#DIV/0!</v>
      </c>
      <c r="Q265" s="35" t="e">
        <f t="shared" si="42"/>
        <v>#DIV/0!</v>
      </c>
    </row>
    <row r="266" spans="2:17" ht="15" x14ac:dyDescent="0.2">
      <c r="B266" s="36" t="str">
        <f>+$B$26</f>
        <v>R2-1</v>
      </c>
      <c r="C266" s="51" t="e">
        <f>1/F263</f>
        <v>#DIV/0!</v>
      </c>
      <c r="D266" s="51" t="e">
        <f>1/F264</f>
        <v>#DIV/0!</v>
      </c>
      <c r="E266" s="51" t="e">
        <f>1/F265</f>
        <v>#DIV/0!</v>
      </c>
      <c r="F266" s="48"/>
      <c r="G266" s="38"/>
      <c r="H266" s="39"/>
      <c r="I266" s="38"/>
      <c r="J266" s="38"/>
      <c r="K266" s="39"/>
      <c r="L266" s="39"/>
      <c r="M266" s="39"/>
      <c r="N266" s="39"/>
      <c r="O266" s="39"/>
      <c r="P266" s="35" t="e">
        <f t="shared" si="41"/>
        <v>#DIV/0!</v>
      </c>
      <c r="Q266" s="35" t="e">
        <f t="shared" si="42"/>
        <v>#DIV/0!</v>
      </c>
    </row>
    <row r="267" spans="2:17" ht="15" x14ac:dyDescent="0.2">
      <c r="B267" s="36" t="str">
        <f>+$B$27</f>
        <v>R2-2</v>
      </c>
      <c r="C267" s="51" t="e">
        <f>1/G263</f>
        <v>#DIV/0!</v>
      </c>
      <c r="D267" s="51" t="e">
        <f>1/G264</f>
        <v>#DIV/0!</v>
      </c>
      <c r="E267" s="51" t="e">
        <f>1/G265</f>
        <v>#DIV/0!</v>
      </c>
      <c r="F267" s="51" t="e">
        <f>1/G266</f>
        <v>#DIV/0!</v>
      </c>
      <c r="G267" s="48"/>
      <c r="H267" s="39"/>
      <c r="I267" s="38"/>
      <c r="J267" s="38"/>
      <c r="K267" s="39"/>
      <c r="L267" s="39"/>
      <c r="M267" s="39"/>
      <c r="N267" s="39"/>
      <c r="O267" s="39"/>
      <c r="P267" s="35" t="e">
        <f t="shared" si="41"/>
        <v>#DIV/0!</v>
      </c>
      <c r="Q267" s="35" t="e">
        <f t="shared" si="42"/>
        <v>#DIV/0!</v>
      </c>
    </row>
    <row r="268" spans="2:17" ht="15" x14ac:dyDescent="0.2">
      <c r="B268" s="36" t="str">
        <f>+$B$28</f>
        <v>R3-1</v>
      </c>
      <c r="C268" s="51" t="e">
        <f>1/H263</f>
        <v>#DIV/0!</v>
      </c>
      <c r="D268" s="51" t="e">
        <f>1/H264</f>
        <v>#DIV/0!</v>
      </c>
      <c r="E268" s="51" t="e">
        <f>1/H265</f>
        <v>#DIV/0!</v>
      </c>
      <c r="F268" s="51" t="e">
        <f>1/H266</f>
        <v>#DIV/0!</v>
      </c>
      <c r="G268" s="51" t="e">
        <f>1/H267</f>
        <v>#DIV/0!</v>
      </c>
      <c r="H268" s="48"/>
      <c r="I268" s="38"/>
      <c r="J268" s="38"/>
      <c r="K268" s="39"/>
      <c r="L268" s="39"/>
      <c r="M268" s="39"/>
      <c r="N268" s="39"/>
      <c r="O268" s="39"/>
      <c r="P268" s="35" t="e">
        <f t="shared" si="41"/>
        <v>#DIV/0!</v>
      </c>
      <c r="Q268" s="35" t="e">
        <f t="shared" si="42"/>
        <v>#DIV/0!</v>
      </c>
    </row>
    <row r="269" spans="2:17" ht="15" x14ac:dyDescent="0.2">
      <c r="B269" s="36" t="str">
        <f>+$B$29</f>
        <v>R3-2</v>
      </c>
      <c r="C269" s="51" t="e">
        <f>1/I263</f>
        <v>#DIV/0!</v>
      </c>
      <c r="D269" s="51" t="e">
        <f>1/I264</f>
        <v>#DIV/0!</v>
      </c>
      <c r="E269" s="51" t="e">
        <f>1/I265</f>
        <v>#DIV/0!</v>
      </c>
      <c r="F269" s="51" t="e">
        <f>1/I266</f>
        <v>#DIV/0!</v>
      </c>
      <c r="G269" s="51" t="e">
        <f>1/I267</f>
        <v>#DIV/0!</v>
      </c>
      <c r="H269" s="51" t="e">
        <f>1/I268</f>
        <v>#DIV/0!</v>
      </c>
      <c r="I269" s="48"/>
      <c r="J269" s="38"/>
      <c r="K269" s="39"/>
      <c r="L269" s="39"/>
      <c r="M269" s="39"/>
      <c r="N269" s="39"/>
      <c r="O269" s="39"/>
      <c r="P269" s="35" t="e">
        <f t="shared" si="41"/>
        <v>#DIV/0!</v>
      </c>
      <c r="Q269" s="35" t="e">
        <f t="shared" si="42"/>
        <v>#DIV/0!</v>
      </c>
    </row>
    <row r="270" spans="2:17" ht="15" x14ac:dyDescent="0.2">
      <c r="B270" s="36" t="str">
        <f>+$B$30</f>
        <v>R4-1</v>
      </c>
      <c r="C270" s="51" t="e">
        <f>1/J263</f>
        <v>#DIV/0!</v>
      </c>
      <c r="D270" s="51" t="e">
        <f>1/J264</f>
        <v>#DIV/0!</v>
      </c>
      <c r="E270" s="51" t="e">
        <f>1/J265</f>
        <v>#DIV/0!</v>
      </c>
      <c r="F270" s="51" t="e">
        <f>1/J266</f>
        <v>#DIV/0!</v>
      </c>
      <c r="G270" s="51" t="e">
        <f>1/J267</f>
        <v>#DIV/0!</v>
      </c>
      <c r="H270" s="51" t="e">
        <f>1/J268</f>
        <v>#DIV/0!</v>
      </c>
      <c r="I270" s="51" t="e">
        <f>1/J269</f>
        <v>#DIV/0!</v>
      </c>
      <c r="J270" s="48"/>
      <c r="K270" s="39"/>
      <c r="L270" s="39"/>
      <c r="M270" s="39"/>
      <c r="N270" s="39"/>
      <c r="O270" s="39"/>
      <c r="P270" s="35" t="e">
        <f t="shared" si="41"/>
        <v>#DIV/0!</v>
      </c>
      <c r="Q270" s="35" t="e">
        <f t="shared" si="42"/>
        <v>#DIV/0!</v>
      </c>
    </row>
    <row r="271" spans="2:17" ht="15" x14ac:dyDescent="0.2">
      <c r="B271" s="36" t="str">
        <f>+$B$31</f>
        <v>R4-2</v>
      </c>
      <c r="C271" s="51" t="e">
        <f>1/K263</f>
        <v>#DIV/0!</v>
      </c>
      <c r="D271" s="51" t="e">
        <f>1/K264</f>
        <v>#DIV/0!</v>
      </c>
      <c r="E271" s="51" t="e">
        <f>1/K265</f>
        <v>#DIV/0!</v>
      </c>
      <c r="F271" s="51" t="e">
        <f>1/K266</f>
        <v>#DIV/0!</v>
      </c>
      <c r="G271" s="51" t="e">
        <f>1/K267</f>
        <v>#DIV/0!</v>
      </c>
      <c r="H271" s="51" t="e">
        <f>1/K268</f>
        <v>#DIV/0!</v>
      </c>
      <c r="I271" s="51" t="e">
        <f>1/K269</f>
        <v>#DIV/0!</v>
      </c>
      <c r="J271" s="38" t="e">
        <f>1/K270</f>
        <v>#DIV/0!</v>
      </c>
      <c r="K271" s="48"/>
      <c r="M271" s="40"/>
      <c r="N271" s="40"/>
      <c r="O271" s="40"/>
      <c r="P271" s="35" t="e">
        <f t="shared" si="41"/>
        <v>#DIV/0!</v>
      </c>
      <c r="Q271" s="35" t="e">
        <f t="shared" si="42"/>
        <v>#DIV/0!</v>
      </c>
    </row>
    <row r="272" spans="2:17" ht="15" x14ac:dyDescent="0.2">
      <c r="B272" s="36" t="str">
        <f>+$B$32</f>
        <v>R5-1</v>
      </c>
      <c r="C272" s="51" t="e">
        <f>1/L263</f>
        <v>#DIV/0!</v>
      </c>
      <c r="D272" s="51" t="e">
        <f>1/L264</f>
        <v>#DIV/0!</v>
      </c>
      <c r="E272" s="51" t="e">
        <f>1/L265</f>
        <v>#DIV/0!</v>
      </c>
      <c r="F272" s="51" t="e">
        <f>1/L266</f>
        <v>#DIV/0!</v>
      </c>
      <c r="G272" s="51" t="e">
        <f>1/L267</f>
        <v>#DIV/0!</v>
      </c>
      <c r="H272" s="51" t="e">
        <f>1/L268</f>
        <v>#DIV/0!</v>
      </c>
      <c r="I272" s="51" t="e">
        <f>1/L269</f>
        <v>#DIV/0!</v>
      </c>
      <c r="J272" s="51" t="e">
        <f>1/L270</f>
        <v>#DIV/0!</v>
      </c>
      <c r="K272" s="51" t="e">
        <f>1/L271</f>
        <v>#DIV/0!</v>
      </c>
      <c r="L272" s="48"/>
      <c r="M272" s="40"/>
      <c r="N272" s="40"/>
      <c r="O272" s="40"/>
      <c r="P272" s="35" t="e">
        <f t="shared" si="41"/>
        <v>#DIV/0!</v>
      </c>
      <c r="Q272" s="35" t="e">
        <f t="shared" si="42"/>
        <v>#DIV/0!</v>
      </c>
    </row>
    <row r="273" spans="2:17" ht="15" x14ac:dyDescent="0.2">
      <c r="B273" s="36" t="str">
        <f>+$B$33</f>
        <v>R6-1</v>
      </c>
      <c r="C273" s="51" t="e">
        <f>1/M263</f>
        <v>#DIV/0!</v>
      </c>
      <c r="D273" s="51" t="e">
        <f>1/M264</f>
        <v>#DIV/0!</v>
      </c>
      <c r="E273" s="51" t="e">
        <f>1/M265</f>
        <v>#DIV/0!</v>
      </c>
      <c r="F273" s="51" t="e">
        <f>1/M266</f>
        <v>#DIV/0!</v>
      </c>
      <c r="G273" s="51" t="e">
        <f>1/M267</f>
        <v>#DIV/0!</v>
      </c>
      <c r="H273" s="51" t="e">
        <f>1/M268</f>
        <v>#DIV/0!</v>
      </c>
      <c r="I273" s="51" t="e">
        <f>1/M269</f>
        <v>#DIV/0!</v>
      </c>
      <c r="J273" s="51" t="e">
        <f>1/M270</f>
        <v>#DIV/0!</v>
      </c>
      <c r="K273" s="51" t="e">
        <f>1/M271</f>
        <v>#DIV/0!</v>
      </c>
      <c r="L273" s="51" t="e">
        <f>1/M272</f>
        <v>#DIV/0!</v>
      </c>
      <c r="M273" s="48"/>
      <c r="N273" s="40"/>
      <c r="O273" s="40"/>
      <c r="P273" s="35" t="e">
        <f t="shared" si="41"/>
        <v>#DIV/0!</v>
      </c>
      <c r="Q273" s="35" t="e">
        <f t="shared" si="42"/>
        <v>#DIV/0!</v>
      </c>
    </row>
    <row r="274" spans="2:17" ht="15" x14ac:dyDescent="0.2">
      <c r="B274" s="36" t="str">
        <f>+$B$34</f>
        <v>R6-2</v>
      </c>
      <c r="C274" s="51" t="e">
        <f>1/N263</f>
        <v>#DIV/0!</v>
      </c>
      <c r="D274" s="51" t="e">
        <f>1/N264</f>
        <v>#DIV/0!</v>
      </c>
      <c r="E274" s="51" t="e">
        <f>1/N265</f>
        <v>#DIV/0!</v>
      </c>
      <c r="F274" s="51" t="e">
        <f>1/N266</f>
        <v>#DIV/0!</v>
      </c>
      <c r="G274" s="51" t="e">
        <f>1/N267</f>
        <v>#DIV/0!</v>
      </c>
      <c r="H274" s="51" t="e">
        <f>1/N268</f>
        <v>#DIV/0!</v>
      </c>
      <c r="I274" s="51" t="e">
        <f>1/N269</f>
        <v>#DIV/0!</v>
      </c>
      <c r="J274" s="51" t="e">
        <f>1/N270</f>
        <v>#DIV/0!</v>
      </c>
      <c r="K274" s="51" t="e">
        <f>1/N271</f>
        <v>#DIV/0!</v>
      </c>
      <c r="L274" s="51" t="e">
        <f>1/N272</f>
        <v>#DIV/0!</v>
      </c>
      <c r="M274" s="51" t="e">
        <f>1/N273</f>
        <v>#DIV/0!</v>
      </c>
      <c r="N274" s="48"/>
      <c r="O274" s="40"/>
      <c r="P274" s="35" t="e">
        <f t="shared" si="41"/>
        <v>#DIV/0!</v>
      </c>
      <c r="Q274" s="35" t="e">
        <f t="shared" si="42"/>
        <v>#DIV/0!</v>
      </c>
    </row>
    <row r="275" spans="2:17" ht="15" x14ac:dyDescent="0.2">
      <c r="B275" s="36" t="str">
        <f>+$B$35</f>
        <v>R7-1</v>
      </c>
      <c r="C275" s="51" t="e">
        <f>1/O263</f>
        <v>#DIV/0!</v>
      </c>
      <c r="D275" s="51" t="e">
        <f>1/O264</f>
        <v>#DIV/0!</v>
      </c>
      <c r="E275" s="51" t="e">
        <f>1/O265</f>
        <v>#DIV/0!</v>
      </c>
      <c r="F275" s="51" t="e">
        <f>1/O266</f>
        <v>#DIV/0!</v>
      </c>
      <c r="G275" s="51" t="e">
        <f>1/O267</f>
        <v>#DIV/0!</v>
      </c>
      <c r="H275" s="51" t="e">
        <f>1/O268</f>
        <v>#DIV/0!</v>
      </c>
      <c r="I275" s="51" t="e">
        <f>1/O269</f>
        <v>#DIV/0!</v>
      </c>
      <c r="J275" s="51" t="e">
        <f>1/O270</f>
        <v>#DIV/0!</v>
      </c>
      <c r="K275" s="51" t="e">
        <f>1/O271</f>
        <v>#DIV/0!</v>
      </c>
      <c r="L275" s="51" t="e">
        <f>1/O272</f>
        <v>#DIV/0!</v>
      </c>
      <c r="M275" s="51" t="e">
        <f>1/O273</f>
        <v>#DIV/0!</v>
      </c>
      <c r="N275" s="51" t="e">
        <f>1/O274</f>
        <v>#DIV/0!</v>
      </c>
      <c r="O275" s="48"/>
      <c r="P275" s="35" t="e">
        <f t="shared" si="41"/>
        <v>#DIV/0!</v>
      </c>
      <c r="Q275" s="35" t="e">
        <f t="shared" si="42"/>
        <v>#DIV/0!</v>
      </c>
    </row>
    <row r="276" spans="2:17" x14ac:dyDescent="0.2">
      <c r="P276" s="45" t="e">
        <f>SUM(P263:P275)</f>
        <v>#DIV/0!</v>
      </c>
    </row>
    <row r="278" spans="2:17" ht="38.25" x14ac:dyDescent="0.2">
      <c r="B278" s="46" t="e">
        <f>"Requerimientos, priori "&amp;#REF!</f>
        <v>#REF!</v>
      </c>
      <c r="C278" s="47" t="str">
        <f>+$B$23</f>
        <v>R1-1</v>
      </c>
      <c r="D278" s="47" t="str">
        <f>+$B$24</f>
        <v>R1-2</v>
      </c>
      <c r="E278" s="47" t="str">
        <f>+$B$25</f>
        <v>R1-3</v>
      </c>
      <c r="F278" s="47" t="str">
        <f>+$B$26</f>
        <v>R2-1</v>
      </c>
      <c r="G278" s="47" t="str">
        <f>+$B$27</f>
        <v>R2-2</v>
      </c>
      <c r="H278" s="47" t="str">
        <f>+$B$28</f>
        <v>R3-1</v>
      </c>
      <c r="I278" s="47" t="str">
        <f>+$B$29</f>
        <v>R3-2</v>
      </c>
      <c r="J278" s="47" t="str">
        <f>+$B$30</f>
        <v>R4-1</v>
      </c>
      <c r="K278" s="47" t="str">
        <f>+$B$31</f>
        <v>R4-2</v>
      </c>
      <c r="L278" s="47" t="str">
        <f>+$B$32</f>
        <v>R5-1</v>
      </c>
      <c r="M278" s="47" t="str">
        <f>+$B$33</f>
        <v>R6-1</v>
      </c>
      <c r="N278" s="47" t="str">
        <f>+$B$34</f>
        <v>R6-2</v>
      </c>
      <c r="O278" s="47" t="str">
        <f>+$B$35</f>
        <v>R7-1</v>
      </c>
      <c r="P278" s="29" t="s">
        <v>7</v>
      </c>
      <c r="Q278" s="29" t="s">
        <v>8</v>
      </c>
    </row>
    <row r="279" spans="2:17" ht="15" x14ac:dyDescent="0.2">
      <c r="B279" s="36" t="str">
        <f>+$B$23</f>
        <v>R1-1</v>
      </c>
      <c r="C279" s="48"/>
      <c r="D279" s="39"/>
      <c r="E279" s="33"/>
      <c r="F279" s="33"/>
      <c r="G279" s="33"/>
      <c r="H279" s="34"/>
      <c r="I279" s="39"/>
      <c r="J279" s="33"/>
      <c r="K279" s="39"/>
      <c r="L279" s="39"/>
      <c r="M279" s="39"/>
      <c r="N279" s="39"/>
      <c r="O279" s="39"/>
      <c r="P279" s="35">
        <f>SUM(C279:O279)</f>
        <v>0</v>
      </c>
      <c r="Q279" s="35" t="e">
        <f>+P279/$P$292</f>
        <v>#DIV/0!</v>
      </c>
    </row>
    <row r="280" spans="2:17" ht="15" x14ac:dyDescent="0.2">
      <c r="B280" s="36" t="str">
        <f>+$B$24</f>
        <v>R1-2</v>
      </c>
      <c r="C280" s="51" t="e">
        <f>1/D279</f>
        <v>#DIV/0!</v>
      </c>
      <c r="D280" s="48"/>
      <c r="E280" s="38"/>
      <c r="F280" s="38"/>
      <c r="G280" s="38"/>
      <c r="H280" s="39"/>
      <c r="I280" s="40"/>
      <c r="J280" s="40"/>
      <c r="K280" s="39"/>
      <c r="L280" s="39"/>
      <c r="M280" s="39"/>
      <c r="N280" s="39"/>
      <c r="O280" s="39"/>
      <c r="P280" s="35" t="e">
        <f t="shared" ref="P280:P291" si="43">SUM(C280:O280)</f>
        <v>#DIV/0!</v>
      </c>
      <c r="Q280" s="35" t="e">
        <f t="shared" ref="Q280:Q291" si="44">+P280/$P$292</f>
        <v>#DIV/0!</v>
      </c>
    </row>
    <row r="281" spans="2:17" ht="15" x14ac:dyDescent="0.2">
      <c r="B281" s="36" t="str">
        <f>+$B$25</f>
        <v>R1-3</v>
      </c>
      <c r="C281" s="51" t="e">
        <f>1/E279</f>
        <v>#DIV/0!</v>
      </c>
      <c r="D281" s="51" t="e">
        <f>1/E280</f>
        <v>#DIV/0!</v>
      </c>
      <c r="E281" s="48"/>
      <c r="F281" s="38"/>
      <c r="G281" s="38"/>
      <c r="H281" s="39"/>
      <c r="I281" s="38"/>
      <c r="J281" s="38"/>
      <c r="K281" s="39"/>
      <c r="L281" s="39"/>
      <c r="M281" s="39"/>
      <c r="N281" s="39"/>
      <c r="O281" s="39"/>
      <c r="P281" s="35" t="e">
        <f t="shared" si="43"/>
        <v>#DIV/0!</v>
      </c>
      <c r="Q281" s="35" t="e">
        <f t="shared" si="44"/>
        <v>#DIV/0!</v>
      </c>
    </row>
    <row r="282" spans="2:17" ht="15" x14ac:dyDescent="0.2">
      <c r="B282" s="36" t="str">
        <f>+$B$26</f>
        <v>R2-1</v>
      </c>
      <c r="C282" s="51" t="e">
        <f>1/F279</f>
        <v>#DIV/0!</v>
      </c>
      <c r="D282" s="51" t="e">
        <f>1/F280</f>
        <v>#DIV/0!</v>
      </c>
      <c r="E282" s="51" t="e">
        <f>1/F281</f>
        <v>#DIV/0!</v>
      </c>
      <c r="F282" s="48"/>
      <c r="G282" s="38"/>
      <c r="H282" s="39"/>
      <c r="I282" s="38"/>
      <c r="J282" s="38"/>
      <c r="K282" s="39"/>
      <c r="L282" s="39"/>
      <c r="M282" s="39"/>
      <c r="N282" s="39"/>
      <c r="O282" s="39"/>
      <c r="P282" s="35" t="e">
        <f t="shared" si="43"/>
        <v>#DIV/0!</v>
      </c>
      <c r="Q282" s="35" t="e">
        <f t="shared" si="44"/>
        <v>#DIV/0!</v>
      </c>
    </row>
    <row r="283" spans="2:17" ht="15" x14ac:dyDescent="0.2">
      <c r="B283" s="36" t="str">
        <f>+$B$27</f>
        <v>R2-2</v>
      </c>
      <c r="C283" s="51" t="e">
        <f>1/G279</f>
        <v>#DIV/0!</v>
      </c>
      <c r="D283" s="51" t="e">
        <f>1/G280</f>
        <v>#DIV/0!</v>
      </c>
      <c r="E283" s="51" t="e">
        <f>1/G281</f>
        <v>#DIV/0!</v>
      </c>
      <c r="F283" s="51" t="e">
        <f>1/G282</f>
        <v>#DIV/0!</v>
      </c>
      <c r="G283" s="48"/>
      <c r="H283" s="39"/>
      <c r="I283" s="38"/>
      <c r="J283" s="38"/>
      <c r="K283" s="39"/>
      <c r="L283" s="39"/>
      <c r="M283" s="39"/>
      <c r="N283" s="39"/>
      <c r="O283" s="39"/>
      <c r="P283" s="35" t="e">
        <f t="shared" si="43"/>
        <v>#DIV/0!</v>
      </c>
      <c r="Q283" s="35" t="e">
        <f t="shared" si="44"/>
        <v>#DIV/0!</v>
      </c>
    </row>
    <row r="284" spans="2:17" ht="15" x14ac:dyDescent="0.2">
      <c r="B284" s="36" t="str">
        <f>+$B$28</f>
        <v>R3-1</v>
      </c>
      <c r="C284" s="51" t="e">
        <f>1/H279</f>
        <v>#DIV/0!</v>
      </c>
      <c r="D284" s="51" t="e">
        <f>1/H280</f>
        <v>#DIV/0!</v>
      </c>
      <c r="E284" s="51" t="e">
        <f>1/H281</f>
        <v>#DIV/0!</v>
      </c>
      <c r="F284" s="51" t="e">
        <f>1/H282</f>
        <v>#DIV/0!</v>
      </c>
      <c r="G284" s="51" t="e">
        <f>1/H283</f>
        <v>#DIV/0!</v>
      </c>
      <c r="H284" s="48"/>
      <c r="I284" s="38"/>
      <c r="J284" s="38"/>
      <c r="K284" s="39"/>
      <c r="L284" s="39"/>
      <c r="M284" s="39"/>
      <c r="N284" s="39"/>
      <c r="O284" s="39"/>
      <c r="P284" s="35" t="e">
        <f t="shared" si="43"/>
        <v>#DIV/0!</v>
      </c>
      <c r="Q284" s="35" t="e">
        <f t="shared" si="44"/>
        <v>#DIV/0!</v>
      </c>
    </row>
    <row r="285" spans="2:17" ht="15" x14ac:dyDescent="0.2">
      <c r="B285" s="36" t="str">
        <f>+$B$29</f>
        <v>R3-2</v>
      </c>
      <c r="C285" s="51" t="e">
        <f>1/I279</f>
        <v>#DIV/0!</v>
      </c>
      <c r="D285" s="51" t="e">
        <f>1/I280</f>
        <v>#DIV/0!</v>
      </c>
      <c r="E285" s="51" t="e">
        <f>1/I281</f>
        <v>#DIV/0!</v>
      </c>
      <c r="F285" s="51" t="e">
        <f>1/I282</f>
        <v>#DIV/0!</v>
      </c>
      <c r="G285" s="51" t="e">
        <f>1/I283</f>
        <v>#DIV/0!</v>
      </c>
      <c r="H285" s="51" t="e">
        <f>1/I284</f>
        <v>#DIV/0!</v>
      </c>
      <c r="I285" s="48"/>
      <c r="J285" s="38"/>
      <c r="K285" s="39"/>
      <c r="L285" s="39"/>
      <c r="M285" s="39"/>
      <c r="N285" s="39"/>
      <c r="O285" s="39"/>
      <c r="P285" s="35" t="e">
        <f t="shared" si="43"/>
        <v>#DIV/0!</v>
      </c>
      <c r="Q285" s="35" t="e">
        <f t="shared" si="44"/>
        <v>#DIV/0!</v>
      </c>
    </row>
    <row r="286" spans="2:17" ht="15" x14ac:dyDescent="0.2">
      <c r="B286" s="36" t="str">
        <f>+$B$30</f>
        <v>R4-1</v>
      </c>
      <c r="C286" s="51" t="e">
        <f>1/J279</f>
        <v>#DIV/0!</v>
      </c>
      <c r="D286" s="51" t="e">
        <f>1/J280</f>
        <v>#DIV/0!</v>
      </c>
      <c r="E286" s="51" t="e">
        <f>1/J281</f>
        <v>#DIV/0!</v>
      </c>
      <c r="F286" s="51" t="e">
        <f>1/J282</f>
        <v>#DIV/0!</v>
      </c>
      <c r="G286" s="51" t="e">
        <f>1/J283</f>
        <v>#DIV/0!</v>
      </c>
      <c r="H286" s="51" t="e">
        <f>1/J284</f>
        <v>#DIV/0!</v>
      </c>
      <c r="I286" s="51" t="e">
        <f>1/J285</f>
        <v>#DIV/0!</v>
      </c>
      <c r="J286" s="48"/>
      <c r="K286" s="39"/>
      <c r="L286" s="39"/>
      <c r="M286" s="39"/>
      <c r="N286" s="39"/>
      <c r="O286" s="39"/>
      <c r="P286" s="35" t="e">
        <f t="shared" si="43"/>
        <v>#DIV/0!</v>
      </c>
      <c r="Q286" s="35" t="e">
        <f t="shared" si="44"/>
        <v>#DIV/0!</v>
      </c>
    </row>
    <row r="287" spans="2:17" ht="15" x14ac:dyDescent="0.2">
      <c r="B287" s="36" t="str">
        <f>+$B$31</f>
        <v>R4-2</v>
      </c>
      <c r="C287" s="51" t="e">
        <f>1/K279</f>
        <v>#DIV/0!</v>
      </c>
      <c r="D287" s="51" t="e">
        <f>1/K280</f>
        <v>#DIV/0!</v>
      </c>
      <c r="E287" s="51" t="e">
        <f>1/K281</f>
        <v>#DIV/0!</v>
      </c>
      <c r="F287" s="51" t="e">
        <f>1/K282</f>
        <v>#DIV/0!</v>
      </c>
      <c r="G287" s="51" t="e">
        <f>1/K283</f>
        <v>#DIV/0!</v>
      </c>
      <c r="H287" s="51" t="e">
        <f>1/K284</f>
        <v>#DIV/0!</v>
      </c>
      <c r="I287" s="51" t="e">
        <f>1/K285</f>
        <v>#DIV/0!</v>
      </c>
      <c r="J287" s="38" t="e">
        <f>1/K286</f>
        <v>#DIV/0!</v>
      </c>
      <c r="K287" s="48"/>
      <c r="M287" s="40"/>
      <c r="N287" s="40"/>
      <c r="O287" s="40"/>
      <c r="P287" s="35" t="e">
        <f t="shared" si="43"/>
        <v>#DIV/0!</v>
      </c>
      <c r="Q287" s="35" t="e">
        <f t="shared" si="44"/>
        <v>#DIV/0!</v>
      </c>
    </row>
    <row r="288" spans="2:17" ht="15" x14ac:dyDescent="0.2">
      <c r="B288" s="36" t="str">
        <f>+$B$32</f>
        <v>R5-1</v>
      </c>
      <c r="C288" s="51" t="e">
        <f>1/L279</f>
        <v>#DIV/0!</v>
      </c>
      <c r="D288" s="51" t="e">
        <f>1/L280</f>
        <v>#DIV/0!</v>
      </c>
      <c r="E288" s="51" t="e">
        <f>1/L281</f>
        <v>#DIV/0!</v>
      </c>
      <c r="F288" s="51" t="e">
        <f>1/L282</f>
        <v>#DIV/0!</v>
      </c>
      <c r="G288" s="51" t="e">
        <f>1/L283</f>
        <v>#DIV/0!</v>
      </c>
      <c r="H288" s="51" t="e">
        <f>1/L284</f>
        <v>#DIV/0!</v>
      </c>
      <c r="I288" s="51" t="e">
        <f>1/L285</f>
        <v>#DIV/0!</v>
      </c>
      <c r="J288" s="51" t="e">
        <f>1/L286</f>
        <v>#DIV/0!</v>
      </c>
      <c r="K288" s="51" t="e">
        <f>1/L287</f>
        <v>#DIV/0!</v>
      </c>
      <c r="L288" s="48"/>
      <c r="M288" s="40"/>
      <c r="N288" s="40"/>
      <c r="O288" s="40"/>
      <c r="P288" s="35" t="e">
        <f t="shared" si="43"/>
        <v>#DIV/0!</v>
      </c>
      <c r="Q288" s="35" t="e">
        <f t="shared" si="44"/>
        <v>#DIV/0!</v>
      </c>
    </row>
    <row r="289" spans="2:17" ht="15" x14ac:dyDescent="0.2">
      <c r="B289" s="36" t="str">
        <f>+$B$33</f>
        <v>R6-1</v>
      </c>
      <c r="C289" s="51" t="e">
        <f>1/M279</f>
        <v>#DIV/0!</v>
      </c>
      <c r="D289" s="51" t="e">
        <f>1/M280</f>
        <v>#DIV/0!</v>
      </c>
      <c r="E289" s="51" t="e">
        <f>1/M281</f>
        <v>#DIV/0!</v>
      </c>
      <c r="F289" s="51" t="e">
        <f>1/M282</f>
        <v>#DIV/0!</v>
      </c>
      <c r="G289" s="51" t="e">
        <f>1/M283</f>
        <v>#DIV/0!</v>
      </c>
      <c r="H289" s="51" t="e">
        <f>1/M284</f>
        <v>#DIV/0!</v>
      </c>
      <c r="I289" s="51" t="e">
        <f>1/M285</f>
        <v>#DIV/0!</v>
      </c>
      <c r="J289" s="51" t="e">
        <f>1/M286</f>
        <v>#DIV/0!</v>
      </c>
      <c r="K289" s="51" t="e">
        <f>1/M287</f>
        <v>#DIV/0!</v>
      </c>
      <c r="L289" s="51" t="e">
        <f>1/M288</f>
        <v>#DIV/0!</v>
      </c>
      <c r="M289" s="48"/>
      <c r="N289" s="40"/>
      <c r="O289" s="40"/>
      <c r="P289" s="35" t="e">
        <f t="shared" si="43"/>
        <v>#DIV/0!</v>
      </c>
      <c r="Q289" s="35" t="e">
        <f t="shared" si="44"/>
        <v>#DIV/0!</v>
      </c>
    </row>
    <row r="290" spans="2:17" ht="15" x14ac:dyDescent="0.2">
      <c r="B290" s="36" t="str">
        <f>+$B$34</f>
        <v>R6-2</v>
      </c>
      <c r="C290" s="51" t="e">
        <f>1/N279</f>
        <v>#DIV/0!</v>
      </c>
      <c r="D290" s="51" t="e">
        <f>1/N280</f>
        <v>#DIV/0!</v>
      </c>
      <c r="E290" s="51" t="e">
        <f>1/N281</f>
        <v>#DIV/0!</v>
      </c>
      <c r="F290" s="51" t="e">
        <f>1/N282</f>
        <v>#DIV/0!</v>
      </c>
      <c r="G290" s="51" t="e">
        <f>1/N283</f>
        <v>#DIV/0!</v>
      </c>
      <c r="H290" s="51" t="e">
        <f>1/N284</f>
        <v>#DIV/0!</v>
      </c>
      <c r="I290" s="51" t="e">
        <f>1/N285</f>
        <v>#DIV/0!</v>
      </c>
      <c r="J290" s="51" t="e">
        <f>1/N286</f>
        <v>#DIV/0!</v>
      </c>
      <c r="K290" s="51" t="e">
        <f>1/N287</f>
        <v>#DIV/0!</v>
      </c>
      <c r="L290" s="51" t="e">
        <f>1/N288</f>
        <v>#DIV/0!</v>
      </c>
      <c r="M290" s="51" t="e">
        <f>1/N289</f>
        <v>#DIV/0!</v>
      </c>
      <c r="N290" s="48"/>
      <c r="O290" s="40"/>
      <c r="P290" s="35" t="e">
        <f t="shared" si="43"/>
        <v>#DIV/0!</v>
      </c>
      <c r="Q290" s="35" t="e">
        <f t="shared" si="44"/>
        <v>#DIV/0!</v>
      </c>
    </row>
    <row r="291" spans="2:17" ht="15" x14ac:dyDescent="0.2">
      <c r="B291" s="36" t="str">
        <f>+$B$35</f>
        <v>R7-1</v>
      </c>
      <c r="C291" s="51" t="e">
        <f>1/O279</f>
        <v>#DIV/0!</v>
      </c>
      <c r="D291" s="51" t="e">
        <f>1/O280</f>
        <v>#DIV/0!</v>
      </c>
      <c r="E291" s="51" t="e">
        <f>1/O281</f>
        <v>#DIV/0!</v>
      </c>
      <c r="F291" s="51" t="e">
        <f>1/O282</f>
        <v>#DIV/0!</v>
      </c>
      <c r="G291" s="51" t="e">
        <f>1/O283</f>
        <v>#DIV/0!</v>
      </c>
      <c r="H291" s="51" t="e">
        <f>1/O284</f>
        <v>#DIV/0!</v>
      </c>
      <c r="I291" s="51" t="e">
        <f>1/O285</f>
        <v>#DIV/0!</v>
      </c>
      <c r="J291" s="51" t="e">
        <f>1/O286</f>
        <v>#DIV/0!</v>
      </c>
      <c r="K291" s="51" t="e">
        <f>1/O287</f>
        <v>#DIV/0!</v>
      </c>
      <c r="L291" s="51" t="e">
        <f>1/O288</f>
        <v>#DIV/0!</v>
      </c>
      <c r="M291" s="51" t="e">
        <f>1/O289</f>
        <v>#DIV/0!</v>
      </c>
      <c r="N291" s="51" t="e">
        <f>1/O290</f>
        <v>#DIV/0!</v>
      </c>
      <c r="O291" s="48"/>
      <c r="P291" s="35" t="e">
        <f t="shared" si="43"/>
        <v>#DIV/0!</v>
      </c>
      <c r="Q291" s="35" t="e">
        <f t="shared" si="44"/>
        <v>#DIV/0!</v>
      </c>
    </row>
    <row r="292" spans="2:17" x14ac:dyDescent="0.2">
      <c r="P292" s="45" t="e">
        <f>SUM(P279:P291)</f>
        <v>#DIV/0!</v>
      </c>
    </row>
    <row r="293" spans="2:17" x14ac:dyDescent="0.2">
      <c r="P293" s="45"/>
      <c r="Q293" s="49"/>
    </row>
    <row r="294" spans="2:17" ht="38.25" x14ac:dyDescent="0.2">
      <c r="B294" s="46" t="e">
        <f>"Requerimientos, priori "&amp;#REF!</f>
        <v>#REF!</v>
      </c>
      <c r="C294" s="47" t="str">
        <f>+$B$23</f>
        <v>R1-1</v>
      </c>
      <c r="D294" s="47" t="str">
        <f>+$B$24</f>
        <v>R1-2</v>
      </c>
      <c r="E294" s="47" t="str">
        <f>+$B$25</f>
        <v>R1-3</v>
      </c>
      <c r="F294" s="47" t="str">
        <f>+$B$26</f>
        <v>R2-1</v>
      </c>
      <c r="G294" s="47" t="str">
        <f>+$B$27</f>
        <v>R2-2</v>
      </c>
      <c r="H294" s="47" t="str">
        <f>+$B$28</f>
        <v>R3-1</v>
      </c>
      <c r="I294" s="47" t="str">
        <f>+$B$29</f>
        <v>R3-2</v>
      </c>
      <c r="J294" s="47" t="str">
        <f>+$B$30</f>
        <v>R4-1</v>
      </c>
      <c r="K294" s="47" t="str">
        <f>+$B$31</f>
        <v>R4-2</v>
      </c>
      <c r="L294" s="47" t="str">
        <f>+$B$32</f>
        <v>R5-1</v>
      </c>
      <c r="M294" s="47" t="str">
        <f>+$B$33</f>
        <v>R6-1</v>
      </c>
      <c r="N294" s="47" t="str">
        <f>+$B$34</f>
        <v>R6-2</v>
      </c>
      <c r="O294" s="47" t="str">
        <f>+$B$35</f>
        <v>R7-1</v>
      </c>
      <c r="P294" s="29" t="s">
        <v>7</v>
      </c>
      <c r="Q294" s="29" t="s">
        <v>8</v>
      </c>
    </row>
    <row r="295" spans="2:17" ht="15" x14ac:dyDescent="0.2">
      <c r="B295" s="36" t="str">
        <f>+$B$23</f>
        <v>R1-1</v>
      </c>
      <c r="C295" s="48"/>
      <c r="D295" s="39"/>
      <c r="E295" s="33"/>
      <c r="F295" s="33"/>
      <c r="G295" s="33"/>
      <c r="H295" s="34"/>
      <c r="I295" s="39"/>
      <c r="J295" s="33"/>
      <c r="K295" s="39"/>
      <c r="L295" s="39"/>
      <c r="M295" s="39"/>
      <c r="N295" s="39"/>
      <c r="O295" s="39"/>
      <c r="P295" s="35">
        <f>SUM(C295:O295)</f>
        <v>0</v>
      </c>
      <c r="Q295" s="35" t="e">
        <f>+P295/$P$308</f>
        <v>#DIV/0!</v>
      </c>
    </row>
    <row r="296" spans="2:17" ht="15" x14ac:dyDescent="0.2">
      <c r="B296" s="36" t="str">
        <f>+$B$24</f>
        <v>R1-2</v>
      </c>
      <c r="C296" s="51" t="e">
        <f>1/D295</f>
        <v>#DIV/0!</v>
      </c>
      <c r="D296" s="48"/>
      <c r="E296" s="38"/>
      <c r="F296" s="38"/>
      <c r="G296" s="38"/>
      <c r="H296" s="39"/>
      <c r="I296" s="40"/>
      <c r="J296" s="40"/>
      <c r="K296" s="39"/>
      <c r="L296" s="39"/>
      <c r="M296" s="39"/>
      <c r="N296" s="39"/>
      <c r="O296" s="39"/>
      <c r="P296" s="35" t="e">
        <f t="shared" ref="P296:P307" si="45">SUM(C296:O296)</f>
        <v>#DIV/0!</v>
      </c>
      <c r="Q296" s="35" t="e">
        <f t="shared" ref="Q296:Q307" si="46">+P296/$P$308</f>
        <v>#DIV/0!</v>
      </c>
    </row>
    <row r="297" spans="2:17" ht="15" x14ac:dyDescent="0.2">
      <c r="B297" s="36" t="str">
        <f>+$B$25</f>
        <v>R1-3</v>
      </c>
      <c r="C297" s="51" t="e">
        <f>1/E295</f>
        <v>#DIV/0!</v>
      </c>
      <c r="D297" s="51" t="e">
        <f>1/E296</f>
        <v>#DIV/0!</v>
      </c>
      <c r="E297" s="48"/>
      <c r="F297" s="38"/>
      <c r="G297" s="38"/>
      <c r="H297" s="39"/>
      <c r="I297" s="38"/>
      <c r="J297" s="38"/>
      <c r="K297" s="39"/>
      <c r="L297" s="39"/>
      <c r="M297" s="39"/>
      <c r="N297" s="39"/>
      <c r="O297" s="39"/>
      <c r="P297" s="35" t="e">
        <f t="shared" si="45"/>
        <v>#DIV/0!</v>
      </c>
      <c r="Q297" s="35" t="e">
        <f t="shared" si="46"/>
        <v>#DIV/0!</v>
      </c>
    </row>
    <row r="298" spans="2:17" ht="15" x14ac:dyDescent="0.2">
      <c r="B298" s="36" t="str">
        <f>+$B$26</f>
        <v>R2-1</v>
      </c>
      <c r="C298" s="51" t="e">
        <f>1/F295</f>
        <v>#DIV/0!</v>
      </c>
      <c r="D298" s="51" t="e">
        <f>1/F296</f>
        <v>#DIV/0!</v>
      </c>
      <c r="E298" s="51" t="e">
        <f>1/F297</f>
        <v>#DIV/0!</v>
      </c>
      <c r="F298" s="48"/>
      <c r="G298" s="38"/>
      <c r="H298" s="39"/>
      <c r="I298" s="38"/>
      <c r="J298" s="38"/>
      <c r="K298" s="39"/>
      <c r="L298" s="39"/>
      <c r="M298" s="39"/>
      <c r="N298" s="39"/>
      <c r="O298" s="39"/>
      <c r="P298" s="35" t="e">
        <f t="shared" si="45"/>
        <v>#DIV/0!</v>
      </c>
      <c r="Q298" s="35" t="e">
        <f t="shared" si="46"/>
        <v>#DIV/0!</v>
      </c>
    </row>
    <row r="299" spans="2:17" ht="15" x14ac:dyDescent="0.2">
      <c r="B299" s="36" t="str">
        <f>+$B$27</f>
        <v>R2-2</v>
      </c>
      <c r="C299" s="51" t="e">
        <f>1/G295</f>
        <v>#DIV/0!</v>
      </c>
      <c r="D299" s="51" t="e">
        <f>1/G296</f>
        <v>#DIV/0!</v>
      </c>
      <c r="E299" s="51" t="e">
        <f>1/G297</f>
        <v>#DIV/0!</v>
      </c>
      <c r="F299" s="51" t="e">
        <f>1/G298</f>
        <v>#DIV/0!</v>
      </c>
      <c r="G299" s="48"/>
      <c r="H299" s="39"/>
      <c r="I299" s="38"/>
      <c r="J299" s="38"/>
      <c r="K299" s="39"/>
      <c r="L299" s="39"/>
      <c r="M299" s="39"/>
      <c r="N299" s="39"/>
      <c r="O299" s="39"/>
      <c r="P299" s="35" t="e">
        <f t="shared" si="45"/>
        <v>#DIV/0!</v>
      </c>
      <c r="Q299" s="35" t="e">
        <f t="shared" si="46"/>
        <v>#DIV/0!</v>
      </c>
    </row>
    <row r="300" spans="2:17" ht="15" x14ac:dyDescent="0.2">
      <c r="B300" s="36" t="str">
        <f>+$B$28</f>
        <v>R3-1</v>
      </c>
      <c r="C300" s="51" t="e">
        <f>1/H295</f>
        <v>#DIV/0!</v>
      </c>
      <c r="D300" s="51" t="e">
        <f>1/H296</f>
        <v>#DIV/0!</v>
      </c>
      <c r="E300" s="51" t="e">
        <f>1/H297</f>
        <v>#DIV/0!</v>
      </c>
      <c r="F300" s="51" t="e">
        <f>1/H298</f>
        <v>#DIV/0!</v>
      </c>
      <c r="G300" s="51" t="e">
        <f>1/H299</f>
        <v>#DIV/0!</v>
      </c>
      <c r="H300" s="48"/>
      <c r="I300" s="38"/>
      <c r="J300" s="38"/>
      <c r="K300" s="39"/>
      <c r="L300" s="39"/>
      <c r="M300" s="39"/>
      <c r="N300" s="39"/>
      <c r="O300" s="39"/>
      <c r="P300" s="35" t="e">
        <f t="shared" si="45"/>
        <v>#DIV/0!</v>
      </c>
      <c r="Q300" s="35" t="e">
        <f t="shared" si="46"/>
        <v>#DIV/0!</v>
      </c>
    </row>
    <row r="301" spans="2:17" ht="15" x14ac:dyDescent="0.2">
      <c r="B301" s="36" t="str">
        <f>+$B$29</f>
        <v>R3-2</v>
      </c>
      <c r="C301" s="51" t="e">
        <f>1/I295</f>
        <v>#DIV/0!</v>
      </c>
      <c r="D301" s="51" t="e">
        <f>1/I296</f>
        <v>#DIV/0!</v>
      </c>
      <c r="E301" s="51" t="e">
        <f>1/I297</f>
        <v>#DIV/0!</v>
      </c>
      <c r="F301" s="51" t="e">
        <f>1/I298</f>
        <v>#DIV/0!</v>
      </c>
      <c r="G301" s="51" t="e">
        <f>1/I299</f>
        <v>#DIV/0!</v>
      </c>
      <c r="H301" s="51" t="e">
        <f>1/I300</f>
        <v>#DIV/0!</v>
      </c>
      <c r="I301" s="48"/>
      <c r="J301" s="38"/>
      <c r="K301" s="39"/>
      <c r="L301" s="39"/>
      <c r="M301" s="39"/>
      <c r="N301" s="39"/>
      <c r="O301" s="39"/>
      <c r="P301" s="35" t="e">
        <f t="shared" si="45"/>
        <v>#DIV/0!</v>
      </c>
      <c r="Q301" s="35" t="e">
        <f t="shared" si="46"/>
        <v>#DIV/0!</v>
      </c>
    </row>
    <row r="302" spans="2:17" ht="15" x14ac:dyDescent="0.2">
      <c r="B302" s="36" t="str">
        <f>+$B$30</f>
        <v>R4-1</v>
      </c>
      <c r="C302" s="51" t="e">
        <f>1/J295</f>
        <v>#DIV/0!</v>
      </c>
      <c r="D302" s="51" t="e">
        <f>1/J296</f>
        <v>#DIV/0!</v>
      </c>
      <c r="E302" s="51" t="e">
        <f>1/J297</f>
        <v>#DIV/0!</v>
      </c>
      <c r="F302" s="51" t="e">
        <f>1/J298</f>
        <v>#DIV/0!</v>
      </c>
      <c r="G302" s="51" t="e">
        <f>1/J299</f>
        <v>#DIV/0!</v>
      </c>
      <c r="H302" s="51" t="e">
        <f>1/J300</f>
        <v>#DIV/0!</v>
      </c>
      <c r="I302" s="51" t="e">
        <f>1/J301</f>
        <v>#DIV/0!</v>
      </c>
      <c r="J302" s="48"/>
      <c r="K302" s="39"/>
      <c r="L302" s="39"/>
      <c r="M302" s="39"/>
      <c r="N302" s="39"/>
      <c r="O302" s="39"/>
      <c r="P302" s="35" t="e">
        <f t="shared" si="45"/>
        <v>#DIV/0!</v>
      </c>
      <c r="Q302" s="35" t="e">
        <f t="shared" si="46"/>
        <v>#DIV/0!</v>
      </c>
    </row>
    <row r="303" spans="2:17" ht="15" x14ac:dyDescent="0.2">
      <c r="B303" s="36" t="str">
        <f>+$B$31</f>
        <v>R4-2</v>
      </c>
      <c r="C303" s="51" t="e">
        <f>1/K295</f>
        <v>#DIV/0!</v>
      </c>
      <c r="D303" s="51" t="e">
        <f>1/K296</f>
        <v>#DIV/0!</v>
      </c>
      <c r="E303" s="51" t="e">
        <f>1/K297</f>
        <v>#DIV/0!</v>
      </c>
      <c r="F303" s="51" t="e">
        <f>1/K298</f>
        <v>#DIV/0!</v>
      </c>
      <c r="G303" s="51" t="e">
        <f>1/K299</f>
        <v>#DIV/0!</v>
      </c>
      <c r="H303" s="51" t="e">
        <f>1/K300</f>
        <v>#DIV/0!</v>
      </c>
      <c r="I303" s="51" t="e">
        <f>1/K301</f>
        <v>#DIV/0!</v>
      </c>
      <c r="J303" s="38" t="e">
        <f>1/K302</f>
        <v>#DIV/0!</v>
      </c>
      <c r="K303" s="48"/>
      <c r="M303" s="40"/>
      <c r="N303" s="40"/>
      <c r="O303" s="40"/>
      <c r="P303" s="35" t="e">
        <f t="shared" si="45"/>
        <v>#DIV/0!</v>
      </c>
      <c r="Q303" s="35" t="e">
        <f t="shared" si="46"/>
        <v>#DIV/0!</v>
      </c>
    </row>
    <row r="304" spans="2:17" ht="15" x14ac:dyDescent="0.2">
      <c r="B304" s="36" t="str">
        <f>+$B$32</f>
        <v>R5-1</v>
      </c>
      <c r="C304" s="51" t="e">
        <f>1/L295</f>
        <v>#DIV/0!</v>
      </c>
      <c r="D304" s="51" t="e">
        <f>1/L296</f>
        <v>#DIV/0!</v>
      </c>
      <c r="E304" s="51" t="e">
        <f>1/L297</f>
        <v>#DIV/0!</v>
      </c>
      <c r="F304" s="51" t="e">
        <f>1/L298</f>
        <v>#DIV/0!</v>
      </c>
      <c r="G304" s="51" t="e">
        <f>1/L299</f>
        <v>#DIV/0!</v>
      </c>
      <c r="H304" s="51" t="e">
        <f>1/L300</f>
        <v>#DIV/0!</v>
      </c>
      <c r="I304" s="51" t="e">
        <f>1/L301</f>
        <v>#DIV/0!</v>
      </c>
      <c r="J304" s="51" t="e">
        <f>1/L302</f>
        <v>#DIV/0!</v>
      </c>
      <c r="K304" s="51" t="e">
        <f>1/L303</f>
        <v>#DIV/0!</v>
      </c>
      <c r="L304" s="48"/>
      <c r="M304" s="40"/>
      <c r="N304" s="40"/>
      <c r="O304" s="40"/>
      <c r="P304" s="35" t="e">
        <f t="shared" si="45"/>
        <v>#DIV/0!</v>
      </c>
      <c r="Q304" s="35" t="e">
        <f t="shared" si="46"/>
        <v>#DIV/0!</v>
      </c>
    </row>
    <row r="305" spans="2:17" ht="15" x14ac:dyDescent="0.2">
      <c r="B305" s="36" t="str">
        <f>+$B$33</f>
        <v>R6-1</v>
      </c>
      <c r="C305" s="51" t="e">
        <f>1/M295</f>
        <v>#DIV/0!</v>
      </c>
      <c r="D305" s="51" t="e">
        <f>1/M296</f>
        <v>#DIV/0!</v>
      </c>
      <c r="E305" s="51" t="e">
        <f>1/M297</f>
        <v>#DIV/0!</v>
      </c>
      <c r="F305" s="51" t="e">
        <f>1/M298</f>
        <v>#DIV/0!</v>
      </c>
      <c r="G305" s="51" t="e">
        <f>1/M299</f>
        <v>#DIV/0!</v>
      </c>
      <c r="H305" s="51" t="e">
        <f>1/M300</f>
        <v>#DIV/0!</v>
      </c>
      <c r="I305" s="51" t="e">
        <f>1/M301</f>
        <v>#DIV/0!</v>
      </c>
      <c r="J305" s="51" t="e">
        <f>1/M302</f>
        <v>#DIV/0!</v>
      </c>
      <c r="K305" s="51" t="e">
        <f>1/M303</f>
        <v>#DIV/0!</v>
      </c>
      <c r="L305" s="51" t="e">
        <f>1/M304</f>
        <v>#DIV/0!</v>
      </c>
      <c r="M305" s="48"/>
      <c r="N305" s="40"/>
      <c r="O305" s="40"/>
      <c r="P305" s="35" t="e">
        <f t="shared" si="45"/>
        <v>#DIV/0!</v>
      </c>
      <c r="Q305" s="35" t="e">
        <f t="shared" si="46"/>
        <v>#DIV/0!</v>
      </c>
    </row>
    <row r="306" spans="2:17" ht="15" x14ac:dyDescent="0.2">
      <c r="B306" s="36" t="str">
        <f>+$B$34</f>
        <v>R6-2</v>
      </c>
      <c r="C306" s="51" t="e">
        <f>1/N295</f>
        <v>#DIV/0!</v>
      </c>
      <c r="D306" s="51" t="e">
        <f>1/N296</f>
        <v>#DIV/0!</v>
      </c>
      <c r="E306" s="51" t="e">
        <f>1/N297</f>
        <v>#DIV/0!</v>
      </c>
      <c r="F306" s="51" t="e">
        <f>1/N298</f>
        <v>#DIV/0!</v>
      </c>
      <c r="G306" s="51" t="e">
        <f>1/N299</f>
        <v>#DIV/0!</v>
      </c>
      <c r="H306" s="51" t="e">
        <f>1/N300</f>
        <v>#DIV/0!</v>
      </c>
      <c r="I306" s="51" t="e">
        <f>1/N301</f>
        <v>#DIV/0!</v>
      </c>
      <c r="J306" s="51" t="e">
        <f>1/N302</f>
        <v>#DIV/0!</v>
      </c>
      <c r="K306" s="51" t="e">
        <f>1/N303</f>
        <v>#DIV/0!</v>
      </c>
      <c r="L306" s="51" t="e">
        <f>1/N304</f>
        <v>#DIV/0!</v>
      </c>
      <c r="M306" s="51" t="e">
        <f>1/N305</f>
        <v>#DIV/0!</v>
      </c>
      <c r="N306" s="48"/>
      <c r="O306" s="40"/>
      <c r="P306" s="35" t="e">
        <f t="shared" si="45"/>
        <v>#DIV/0!</v>
      </c>
      <c r="Q306" s="35" t="e">
        <f t="shared" si="46"/>
        <v>#DIV/0!</v>
      </c>
    </row>
    <row r="307" spans="2:17" ht="15" x14ac:dyDescent="0.2">
      <c r="B307" s="36" t="str">
        <f>+$B$35</f>
        <v>R7-1</v>
      </c>
      <c r="C307" s="51" t="e">
        <f>1/O295</f>
        <v>#DIV/0!</v>
      </c>
      <c r="D307" s="51" t="e">
        <f>1/O296</f>
        <v>#DIV/0!</v>
      </c>
      <c r="E307" s="51" t="e">
        <f>1/O297</f>
        <v>#DIV/0!</v>
      </c>
      <c r="F307" s="51" t="e">
        <f>1/O298</f>
        <v>#DIV/0!</v>
      </c>
      <c r="G307" s="51" t="e">
        <f>1/O299</f>
        <v>#DIV/0!</v>
      </c>
      <c r="H307" s="51" t="e">
        <f>1/O300</f>
        <v>#DIV/0!</v>
      </c>
      <c r="I307" s="51" t="e">
        <f>1/O301</f>
        <v>#DIV/0!</v>
      </c>
      <c r="J307" s="51" t="e">
        <f>1/O302</f>
        <v>#DIV/0!</v>
      </c>
      <c r="K307" s="51" t="e">
        <f>1/O303</f>
        <v>#DIV/0!</v>
      </c>
      <c r="L307" s="51" t="e">
        <f>1/O304</f>
        <v>#DIV/0!</v>
      </c>
      <c r="M307" s="51" t="e">
        <f>1/O305</f>
        <v>#DIV/0!</v>
      </c>
      <c r="N307" s="51" t="e">
        <f>1/O306</f>
        <v>#DIV/0!</v>
      </c>
      <c r="O307" s="48"/>
      <c r="P307" s="35" t="e">
        <f t="shared" si="45"/>
        <v>#DIV/0!</v>
      </c>
      <c r="Q307" s="35" t="e">
        <f t="shared" si="46"/>
        <v>#DIV/0!</v>
      </c>
    </row>
    <row r="308" spans="2:17" x14ac:dyDescent="0.2">
      <c r="P308" s="45" t="e">
        <f>SUM(P295:P307)</f>
        <v>#DIV/0!</v>
      </c>
    </row>
    <row r="310" spans="2:17" ht="38.25" x14ac:dyDescent="0.2">
      <c r="B310" s="46" t="e">
        <f>"Requerimientos, priori "&amp;#REF!</f>
        <v>#REF!</v>
      </c>
      <c r="C310" s="47" t="str">
        <f>+$B$23</f>
        <v>R1-1</v>
      </c>
      <c r="D310" s="47" t="str">
        <f>+$B$24</f>
        <v>R1-2</v>
      </c>
      <c r="E310" s="47" t="str">
        <f>+$B$25</f>
        <v>R1-3</v>
      </c>
      <c r="F310" s="47" t="str">
        <f>+$B$26</f>
        <v>R2-1</v>
      </c>
      <c r="G310" s="47" t="str">
        <f>+$B$27</f>
        <v>R2-2</v>
      </c>
      <c r="H310" s="47" t="str">
        <f>+$B$28</f>
        <v>R3-1</v>
      </c>
      <c r="I310" s="47" t="str">
        <f>+$B$29</f>
        <v>R3-2</v>
      </c>
      <c r="J310" s="47" t="str">
        <f>+$B$30</f>
        <v>R4-1</v>
      </c>
      <c r="K310" s="47" t="str">
        <f>+$B$31</f>
        <v>R4-2</v>
      </c>
      <c r="L310" s="47" t="str">
        <f>+$B$32</f>
        <v>R5-1</v>
      </c>
      <c r="M310" s="47" t="str">
        <f>+$B$33</f>
        <v>R6-1</v>
      </c>
      <c r="N310" s="47" t="str">
        <f>+$B$34</f>
        <v>R6-2</v>
      </c>
      <c r="O310" s="47" t="str">
        <f>+$B$35</f>
        <v>R7-1</v>
      </c>
      <c r="P310" s="29" t="s">
        <v>7</v>
      </c>
      <c r="Q310" s="29" t="s">
        <v>8</v>
      </c>
    </row>
    <row r="311" spans="2:17" ht="15" x14ac:dyDescent="0.2">
      <c r="B311" s="36" t="str">
        <f>+$B$23</f>
        <v>R1-1</v>
      </c>
      <c r="C311" s="48"/>
      <c r="D311" s="39"/>
      <c r="E311" s="33"/>
      <c r="F311" s="33"/>
      <c r="G311" s="33"/>
      <c r="H311" s="34"/>
      <c r="I311" s="39"/>
      <c r="J311" s="33"/>
      <c r="K311" s="39"/>
      <c r="L311" s="39"/>
      <c r="M311" s="39"/>
      <c r="N311" s="39"/>
      <c r="O311" s="39"/>
      <c r="P311" s="35">
        <f>SUM(C311:O311)</f>
        <v>0</v>
      </c>
      <c r="Q311" s="35" t="e">
        <f>+P311/$P$324</f>
        <v>#DIV/0!</v>
      </c>
    </row>
    <row r="312" spans="2:17" ht="15" x14ac:dyDescent="0.2">
      <c r="B312" s="36" t="str">
        <f>+$B$24</f>
        <v>R1-2</v>
      </c>
      <c r="C312" s="51" t="e">
        <f>1/D311</f>
        <v>#DIV/0!</v>
      </c>
      <c r="D312" s="48"/>
      <c r="E312" s="38"/>
      <c r="F312" s="38"/>
      <c r="G312" s="38"/>
      <c r="H312" s="39"/>
      <c r="I312" s="40"/>
      <c r="J312" s="40"/>
      <c r="K312" s="39"/>
      <c r="L312" s="39"/>
      <c r="M312" s="39"/>
      <c r="N312" s="39"/>
      <c r="O312" s="39"/>
      <c r="P312" s="35" t="e">
        <f t="shared" ref="P312:P323" si="47">SUM(C312:O312)</f>
        <v>#DIV/0!</v>
      </c>
      <c r="Q312" s="35" t="e">
        <f t="shared" ref="Q312:Q323" si="48">+P312/$P$324</f>
        <v>#DIV/0!</v>
      </c>
    </row>
    <row r="313" spans="2:17" ht="15" x14ac:dyDescent="0.2">
      <c r="B313" s="36" t="str">
        <f>+$B$25</f>
        <v>R1-3</v>
      </c>
      <c r="C313" s="51" t="e">
        <f>1/E311</f>
        <v>#DIV/0!</v>
      </c>
      <c r="D313" s="51" t="e">
        <f>1/E312</f>
        <v>#DIV/0!</v>
      </c>
      <c r="E313" s="48"/>
      <c r="F313" s="38"/>
      <c r="G313" s="38"/>
      <c r="H313" s="39"/>
      <c r="I313" s="38"/>
      <c r="J313" s="38"/>
      <c r="K313" s="39"/>
      <c r="L313" s="39"/>
      <c r="M313" s="39"/>
      <c r="N313" s="39"/>
      <c r="O313" s="39"/>
      <c r="P313" s="35" t="e">
        <f t="shared" si="47"/>
        <v>#DIV/0!</v>
      </c>
      <c r="Q313" s="35" t="e">
        <f t="shared" si="48"/>
        <v>#DIV/0!</v>
      </c>
    </row>
    <row r="314" spans="2:17" ht="15" x14ac:dyDescent="0.2">
      <c r="B314" s="36" t="str">
        <f>+$B$26</f>
        <v>R2-1</v>
      </c>
      <c r="C314" s="51" t="e">
        <f>1/F311</f>
        <v>#DIV/0!</v>
      </c>
      <c r="D314" s="51" t="e">
        <f>1/F312</f>
        <v>#DIV/0!</v>
      </c>
      <c r="E314" s="51" t="e">
        <f>1/F313</f>
        <v>#DIV/0!</v>
      </c>
      <c r="F314" s="48"/>
      <c r="G314" s="38"/>
      <c r="H314" s="39"/>
      <c r="I314" s="38"/>
      <c r="J314" s="38"/>
      <c r="K314" s="39"/>
      <c r="L314" s="39"/>
      <c r="M314" s="39"/>
      <c r="N314" s="39"/>
      <c r="O314" s="39"/>
      <c r="P314" s="35" t="e">
        <f t="shared" si="47"/>
        <v>#DIV/0!</v>
      </c>
      <c r="Q314" s="35" t="e">
        <f t="shared" si="48"/>
        <v>#DIV/0!</v>
      </c>
    </row>
    <row r="315" spans="2:17" ht="15" x14ac:dyDescent="0.2">
      <c r="B315" s="36" t="str">
        <f>+$B$27</f>
        <v>R2-2</v>
      </c>
      <c r="C315" s="51" t="e">
        <f>1/G311</f>
        <v>#DIV/0!</v>
      </c>
      <c r="D315" s="51" t="e">
        <f>1/G312</f>
        <v>#DIV/0!</v>
      </c>
      <c r="E315" s="51" t="e">
        <f>1/G313</f>
        <v>#DIV/0!</v>
      </c>
      <c r="F315" s="51" t="e">
        <f>1/G314</f>
        <v>#DIV/0!</v>
      </c>
      <c r="G315" s="48"/>
      <c r="H315" s="39"/>
      <c r="I315" s="38"/>
      <c r="J315" s="38"/>
      <c r="K315" s="39"/>
      <c r="L315" s="39"/>
      <c r="M315" s="39"/>
      <c r="N315" s="39"/>
      <c r="O315" s="39"/>
      <c r="P315" s="35" t="e">
        <f t="shared" si="47"/>
        <v>#DIV/0!</v>
      </c>
      <c r="Q315" s="35" t="e">
        <f t="shared" si="48"/>
        <v>#DIV/0!</v>
      </c>
    </row>
    <row r="316" spans="2:17" ht="15" x14ac:dyDescent="0.2">
      <c r="B316" s="36" t="str">
        <f>+$B$28</f>
        <v>R3-1</v>
      </c>
      <c r="C316" s="51" t="e">
        <f>1/H311</f>
        <v>#DIV/0!</v>
      </c>
      <c r="D316" s="51" t="e">
        <f>1/H312</f>
        <v>#DIV/0!</v>
      </c>
      <c r="E316" s="51" t="e">
        <f>1/H313</f>
        <v>#DIV/0!</v>
      </c>
      <c r="F316" s="51" t="e">
        <f>1/H314</f>
        <v>#DIV/0!</v>
      </c>
      <c r="G316" s="51" t="e">
        <f>1/H315</f>
        <v>#DIV/0!</v>
      </c>
      <c r="H316" s="48"/>
      <c r="I316" s="38"/>
      <c r="J316" s="38"/>
      <c r="K316" s="39"/>
      <c r="L316" s="39"/>
      <c r="M316" s="39"/>
      <c r="N316" s="39"/>
      <c r="O316" s="39"/>
      <c r="P316" s="35" t="e">
        <f t="shared" si="47"/>
        <v>#DIV/0!</v>
      </c>
      <c r="Q316" s="35" t="e">
        <f t="shared" si="48"/>
        <v>#DIV/0!</v>
      </c>
    </row>
    <row r="317" spans="2:17" ht="15" x14ac:dyDescent="0.2">
      <c r="B317" s="36" t="str">
        <f>+$B$29</f>
        <v>R3-2</v>
      </c>
      <c r="C317" s="51" t="e">
        <f>1/I311</f>
        <v>#DIV/0!</v>
      </c>
      <c r="D317" s="51" t="e">
        <f>1/I312</f>
        <v>#DIV/0!</v>
      </c>
      <c r="E317" s="51" t="e">
        <f>1/I313</f>
        <v>#DIV/0!</v>
      </c>
      <c r="F317" s="51" t="e">
        <f>1/I314</f>
        <v>#DIV/0!</v>
      </c>
      <c r="G317" s="51" t="e">
        <f>1/I315</f>
        <v>#DIV/0!</v>
      </c>
      <c r="H317" s="51" t="e">
        <f>1/I316</f>
        <v>#DIV/0!</v>
      </c>
      <c r="I317" s="48"/>
      <c r="J317" s="38"/>
      <c r="K317" s="39"/>
      <c r="L317" s="39"/>
      <c r="M317" s="39"/>
      <c r="N317" s="39"/>
      <c r="O317" s="39"/>
      <c r="P317" s="35" t="e">
        <f t="shared" si="47"/>
        <v>#DIV/0!</v>
      </c>
      <c r="Q317" s="35" t="e">
        <f t="shared" si="48"/>
        <v>#DIV/0!</v>
      </c>
    </row>
    <row r="318" spans="2:17" ht="15" x14ac:dyDescent="0.2">
      <c r="B318" s="36" t="str">
        <f>+$B$30</f>
        <v>R4-1</v>
      </c>
      <c r="C318" s="51" t="e">
        <f>1/J311</f>
        <v>#DIV/0!</v>
      </c>
      <c r="D318" s="51" t="e">
        <f>1/J312</f>
        <v>#DIV/0!</v>
      </c>
      <c r="E318" s="51" t="e">
        <f>1/J313</f>
        <v>#DIV/0!</v>
      </c>
      <c r="F318" s="51" t="e">
        <f>1/J314</f>
        <v>#DIV/0!</v>
      </c>
      <c r="G318" s="51" t="e">
        <f>1/J315</f>
        <v>#DIV/0!</v>
      </c>
      <c r="H318" s="51" t="e">
        <f>1/J316</f>
        <v>#DIV/0!</v>
      </c>
      <c r="I318" s="51" t="e">
        <f>1/J317</f>
        <v>#DIV/0!</v>
      </c>
      <c r="J318" s="48"/>
      <c r="K318" s="39"/>
      <c r="L318" s="39"/>
      <c r="M318" s="39"/>
      <c r="N318" s="39"/>
      <c r="O318" s="39"/>
      <c r="P318" s="35" t="e">
        <f t="shared" si="47"/>
        <v>#DIV/0!</v>
      </c>
      <c r="Q318" s="35" t="e">
        <f t="shared" si="48"/>
        <v>#DIV/0!</v>
      </c>
    </row>
    <row r="319" spans="2:17" ht="15" x14ac:dyDescent="0.2">
      <c r="B319" s="36" t="str">
        <f>+$B$31</f>
        <v>R4-2</v>
      </c>
      <c r="C319" s="51" t="e">
        <f>1/K311</f>
        <v>#DIV/0!</v>
      </c>
      <c r="D319" s="51" t="e">
        <f>1/K312</f>
        <v>#DIV/0!</v>
      </c>
      <c r="E319" s="51" t="e">
        <f>1/K313</f>
        <v>#DIV/0!</v>
      </c>
      <c r="F319" s="51" t="e">
        <f>1/K314</f>
        <v>#DIV/0!</v>
      </c>
      <c r="G319" s="51" t="e">
        <f>1/K315</f>
        <v>#DIV/0!</v>
      </c>
      <c r="H319" s="51" t="e">
        <f>1/K316</f>
        <v>#DIV/0!</v>
      </c>
      <c r="I319" s="51" t="e">
        <f>1/K317</f>
        <v>#DIV/0!</v>
      </c>
      <c r="J319" s="38" t="e">
        <f>1/K318</f>
        <v>#DIV/0!</v>
      </c>
      <c r="K319" s="48"/>
      <c r="M319" s="40"/>
      <c r="N319" s="40"/>
      <c r="O319" s="40"/>
      <c r="P319" s="35" t="e">
        <f t="shared" si="47"/>
        <v>#DIV/0!</v>
      </c>
      <c r="Q319" s="35" t="e">
        <f t="shared" si="48"/>
        <v>#DIV/0!</v>
      </c>
    </row>
    <row r="320" spans="2:17" ht="15" x14ac:dyDescent="0.2">
      <c r="B320" s="36" t="str">
        <f>+$B$32</f>
        <v>R5-1</v>
      </c>
      <c r="C320" s="51" t="e">
        <f>1/L311</f>
        <v>#DIV/0!</v>
      </c>
      <c r="D320" s="51" t="e">
        <f>1/L312</f>
        <v>#DIV/0!</v>
      </c>
      <c r="E320" s="51" t="e">
        <f>1/L313</f>
        <v>#DIV/0!</v>
      </c>
      <c r="F320" s="51" t="e">
        <f>1/L314</f>
        <v>#DIV/0!</v>
      </c>
      <c r="G320" s="51" t="e">
        <f>1/L315</f>
        <v>#DIV/0!</v>
      </c>
      <c r="H320" s="51" t="e">
        <f>1/L316</f>
        <v>#DIV/0!</v>
      </c>
      <c r="I320" s="51" t="e">
        <f>1/L317</f>
        <v>#DIV/0!</v>
      </c>
      <c r="J320" s="51" t="e">
        <f>1/L318</f>
        <v>#DIV/0!</v>
      </c>
      <c r="K320" s="51" t="e">
        <f>1/L319</f>
        <v>#DIV/0!</v>
      </c>
      <c r="L320" s="48"/>
      <c r="M320" s="40"/>
      <c r="N320" s="40"/>
      <c r="O320" s="40"/>
      <c r="P320" s="35" t="e">
        <f t="shared" si="47"/>
        <v>#DIV/0!</v>
      </c>
      <c r="Q320" s="35" t="e">
        <f t="shared" si="48"/>
        <v>#DIV/0!</v>
      </c>
    </row>
    <row r="321" spans="2:17" ht="15" x14ac:dyDescent="0.2">
      <c r="B321" s="36" t="str">
        <f>+$B$33</f>
        <v>R6-1</v>
      </c>
      <c r="C321" s="51" t="e">
        <f>1/M311</f>
        <v>#DIV/0!</v>
      </c>
      <c r="D321" s="51" t="e">
        <f>1/M312</f>
        <v>#DIV/0!</v>
      </c>
      <c r="E321" s="51" t="e">
        <f>1/M313</f>
        <v>#DIV/0!</v>
      </c>
      <c r="F321" s="51" t="e">
        <f>1/M314</f>
        <v>#DIV/0!</v>
      </c>
      <c r="G321" s="51" t="e">
        <f>1/M315</f>
        <v>#DIV/0!</v>
      </c>
      <c r="H321" s="51" t="e">
        <f>1/M316</f>
        <v>#DIV/0!</v>
      </c>
      <c r="I321" s="51" t="e">
        <f>1/M317</f>
        <v>#DIV/0!</v>
      </c>
      <c r="J321" s="51" t="e">
        <f>1/M318</f>
        <v>#DIV/0!</v>
      </c>
      <c r="K321" s="51" t="e">
        <f>1/M319</f>
        <v>#DIV/0!</v>
      </c>
      <c r="L321" s="51" t="e">
        <f>1/M320</f>
        <v>#DIV/0!</v>
      </c>
      <c r="M321" s="48"/>
      <c r="N321" s="40"/>
      <c r="O321" s="40"/>
      <c r="P321" s="35" t="e">
        <f t="shared" si="47"/>
        <v>#DIV/0!</v>
      </c>
      <c r="Q321" s="35" t="e">
        <f t="shared" si="48"/>
        <v>#DIV/0!</v>
      </c>
    </row>
    <row r="322" spans="2:17" ht="15" x14ac:dyDescent="0.2">
      <c r="B322" s="36" t="str">
        <f>+$B$34</f>
        <v>R6-2</v>
      </c>
      <c r="C322" s="51" t="e">
        <f>1/N311</f>
        <v>#DIV/0!</v>
      </c>
      <c r="D322" s="51" t="e">
        <f>1/N312</f>
        <v>#DIV/0!</v>
      </c>
      <c r="E322" s="51" t="e">
        <f>1/N313</f>
        <v>#DIV/0!</v>
      </c>
      <c r="F322" s="51" t="e">
        <f>1/N314</f>
        <v>#DIV/0!</v>
      </c>
      <c r="G322" s="51" t="e">
        <f>1/N315</f>
        <v>#DIV/0!</v>
      </c>
      <c r="H322" s="51" t="e">
        <f>1/N316</f>
        <v>#DIV/0!</v>
      </c>
      <c r="I322" s="51" t="e">
        <f>1/N317</f>
        <v>#DIV/0!</v>
      </c>
      <c r="J322" s="51" t="e">
        <f>1/N318</f>
        <v>#DIV/0!</v>
      </c>
      <c r="K322" s="51" t="e">
        <f>1/N319</f>
        <v>#DIV/0!</v>
      </c>
      <c r="L322" s="51" t="e">
        <f>1/N320</f>
        <v>#DIV/0!</v>
      </c>
      <c r="M322" s="51" t="e">
        <f>1/N321</f>
        <v>#DIV/0!</v>
      </c>
      <c r="N322" s="48"/>
      <c r="O322" s="40"/>
      <c r="P322" s="35" t="e">
        <f t="shared" si="47"/>
        <v>#DIV/0!</v>
      </c>
      <c r="Q322" s="35" t="e">
        <f t="shared" si="48"/>
        <v>#DIV/0!</v>
      </c>
    </row>
    <row r="323" spans="2:17" ht="15" x14ac:dyDescent="0.2">
      <c r="B323" s="36" t="str">
        <f>+$B$35</f>
        <v>R7-1</v>
      </c>
      <c r="C323" s="51" t="e">
        <f>1/O311</f>
        <v>#DIV/0!</v>
      </c>
      <c r="D323" s="51" t="e">
        <f>1/O312</f>
        <v>#DIV/0!</v>
      </c>
      <c r="E323" s="51" t="e">
        <f>1/O313</f>
        <v>#DIV/0!</v>
      </c>
      <c r="F323" s="51" t="e">
        <f>1/O314</f>
        <v>#DIV/0!</v>
      </c>
      <c r="G323" s="51" t="e">
        <f>1/O315</f>
        <v>#DIV/0!</v>
      </c>
      <c r="H323" s="51" t="e">
        <f>1/O316</f>
        <v>#DIV/0!</v>
      </c>
      <c r="I323" s="51" t="e">
        <f>1/O317</f>
        <v>#DIV/0!</v>
      </c>
      <c r="J323" s="51" t="e">
        <f>1/O318</f>
        <v>#DIV/0!</v>
      </c>
      <c r="K323" s="51" t="e">
        <f>1/O319</f>
        <v>#DIV/0!</v>
      </c>
      <c r="L323" s="51" t="e">
        <f>1/O320</f>
        <v>#DIV/0!</v>
      </c>
      <c r="M323" s="51" t="e">
        <f>1/O321</f>
        <v>#DIV/0!</v>
      </c>
      <c r="N323" s="51" t="e">
        <f>1/O322</f>
        <v>#DIV/0!</v>
      </c>
      <c r="O323" s="48"/>
      <c r="P323" s="35" t="e">
        <f t="shared" si="47"/>
        <v>#DIV/0!</v>
      </c>
      <c r="Q323" s="35" t="e">
        <f t="shared" si="48"/>
        <v>#DIV/0!</v>
      </c>
    </row>
    <row r="324" spans="2:17" x14ac:dyDescent="0.2">
      <c r="P324" s="45" t="e">
        <f>SUM(P311:P323)</f>
        <v>#DIV/0!</v>
      </c>
    </row>
    <row r="325" spans="2:17" x14ac:dyDescent="0.2">
      <c r="P325" s="45"/>
    </row>
    <row r="326" spans="2:17" ht="38.25" x14ac:dyDescent="0.2">
      <c r="B326" s="46" t="e">
        <f>"Requerimientos, priori "&amp;#REF!</f>
        <v>#REF!</v>
      </c>
      <c r="C326" s="47" t="str">
        <f>+$B$23</f>
        <v>R1-1</v>
      </c>
      <c r="D326" s="47" t="str">
        <f>+$B$24</f>
        <v>R1-2</v>
      </c>
      <c r="E326" s="47" t="str">
        <f>+$B$25</f>
        <v>R1-3</v>
      </c>
      <c r="F326" s="47" t="str">
        <f>+$B$26</f>
        <v>R2-1</v>
      </c>
      <c r="G326" s="47" t="str">
        <f>+$B$27</f>
        <v>R2-2</v>
      </c>
      <c r="H326" s="47" t="str">
        <f>+$B$28</f>
        <v>R3-1</v>
      </c>
      <c r="I326" s="47" t="str">
        <f>+$B$29</f>
        <v>R3-2</v>
      </c>
      <c r="J326" s="47" t="str">
        <f>+$B$30</f>
        <v>R4-1</v>
      </c>
      <c r="K326" s="47" t="str">
        <f>+$B$31</f>
        <v>R4-2</v>
      </c>
      <c r="L326" s="47" t="str">
        <f>+$B$32</f>
        <v>R5-1</v>
      </c>
      <c r="M326" s="47" t="str">
        <f>+$B$33</f>
        <v>R6-1</v>
      </c>
      <c r="N326" s="47" t="str">
        <f>+$B$34</f>
        <v>R6-2</v>
      </c>
      <c r="O326" s="47" t="str">
        <f>+$B$35</f>
        <v>R7-1</v>
      </c>
      <c r="P326" s="29" t="s">
        <v>7</v>
      </c>
      <c r="Q326" s="29" t="s">
        <v>8</v>
      </c>
    </row>
    <row r="327" spans="2:17" ht="15" x14ac:dyDescent="0.2">
      <c r="B327" s="36" t="str">
        <f>+$B$23</f>
        <v>R1-1</v>
      </c>
      <c r="C327" s="48"/>
      <c r="D327" s="39"/>
      <c r="E327" s="33"/>
      <c r="F327" s="33"/>
      <c r="G327" s="33"/>
      <c r="H327" s="34"/>
      <c r="I327" s="39"/>
      <c r="J327" s="33"/>
      <c r="K327" s="39"/>
      <c r="L327" s="39"/>
      <c r="M327" s="39"/>
      <c r="N327" s="39"/>
      <c r="O327" s="39"/>
      <c r="P327" s="35">
        <f>SUM(C327:O327)</f>
        <v>0</v>
      </c>
      <c r="Q327" s="35" t="e">
        <f>+P327/$P$340</f>
        <v>#DIV/0!</v>
      </c>
    </row>
    <row r="328" spans="2:17" ht="15" x14ac:dyDescent="0.2">
      <c r="B328" s="36" t="str">
        <f>+$B$24</f>
        <v>R1-2</v>
      </c>
      <c r="C328" s="51" t="e">
        <f>1/D327</f>
        <v>#DIV/0!</v>
      </c>
      <c r="D328" s="48"/>
      <c r="E328" s="38"/>
      <c r="F328" s="38"/>
      <c r="G328" s="38"/>
      <c r="H328" s="39"/>
      <c r="I328" s="40"/>
      <c r="J328" s="40"/>
      <c r="K328" s="39"/>
      <c r="L328" s="39"/>
      <c r="M328" s="39"/>
      <c r="N328" s="39"/>
      <c r="O328" s="39"/>
      <c r="P328" s="35" t="e">
        <f t="shared" ref="P328:P339" si="49">SUM(C328:O328)</f>
        <v>#DIV/0!</v>
      </c>
      <c r="Q328" s="35" t="e">
        <f t="shared" ref="Q328:Q339" si="50">+P328/$P$340</f>
        <v>#DIV/0!</v>
      </c>
    </row>
    <row r="329" spans="2:17" ht="15" x14ac:dyDescent="0.2">
      <c r="B329" s="36" t="str">
        <f>+$B$25</f>
        <v>R1-3</v>
      </c>
      <c r="C329" s="51" t="e">
        <f>1/E327</f>
        <v>#DIV/0!</v>
      </c>
      <c r="D329" s="51" t="e">
        <f>1/E328</f>
        <v>#DIV/0!</v>
      </c>
      <c r="E329" s="48"/>
      <c r="F329" s="38"/>
      <c r="G329" s="38"/>
      <c r="H329" s="39"/>
      <c r="I329" s="38"/>
      <c r="J329" s="38"/>
      <c r="K329" s="39"/>
      <c r="L329" s="39"/>
      <c r="M329" s="39"/>
      <c r="N329" s="39"/>
      <c r="O329" s="39"/>
      <c r="P329" s="35" t="e">
        <f t="shared" si="49"/>
        <v>#DIV/0!</v>
      </c>
      <c r="Q329" s="35" t="e">
        <f t="shared" si="50"/>
        <v>#DIV/0!</v>
      </c>
    </row>
    <row r="330" spans="2:17" ht="15" x14ac:dyDescent="0.2">
      <c r="B330" s="36" t="str">
        <f>+$B$26</f>
        <v>R2-1</v>
      </c>
      <c r="C330" s="51" t="e">
        <f>1/F327</f>
        <v>#DIV/0!</v>
      </c>
      <c r="D330" s="51" t="e">
        <f>1/F328</f>
        <v>#DIV/0!</v>
      </c>
      <c r="E330" s="51" t="e">
        <f>1/F329</f>
        <v>#DIV/0!</v>
      </c>
      <c r="F330" s="48"/>
      <c r="G330" s="38"/>
      <c r="H330" s="39"/>
      <c r="I330" s="38"/>
      <c r="J330" s="38"/>
      <c r="K330" s="39"/>
      <c r="L330" s="39"/>
      <c r="M330" s="39"/>
      <c r="N330" s="39"/>
      <c r="O330" s="39"/>
      <c r="P330" s="35" t="e">
        <f t="shared" si="49"/>
        <v>#DIV/0!</v>
      </c>
      <c r="Q330" s="35" t="e">
        <f t="shared" si="50"/>
        <v>#DIV/0!</v>
      </c>
    </row>
    <row r="331" spans="2:17" ht="15" x14ac:dyDescent="0.2">
      <c r="B331" s="36" t="str">
        <f>+$B$27</f>
        <v>R2-2</v>
      </c>
      <c r="C331" s="51" t="e">
        <f>1/G327</f>
        <v>#DIV/0!</v>
      </c>
      <c r="D331" s="51" t="e">
        <f>1/G328</f>
        <v>#DIV/0!</v>
      </c>
      <c r="E331" s="51" t="e">
        <f>1/G329</f>
        <v>#DIV/0!</v>
      </c>
      <c r="F331" s="51" t="e">
        <f>1/G330</f>
        <v>#DIV/0!</v>
      </c>
      <c r="G331" s="48"/>
      <c r="H331" s="39"/>
      <c r="I331" s="38"/>
      <c r="J331" s="38"/>
      <c r="K331" s="39"/>
      <c r="L331" s="39"/>
      <c r="M331" s="39"/>
      <c r="N331" s="39"/>
      <c r="O331" s="39"/>
      <c r="P331" s="35" t="e">
        <f t="shared" si="49"/>
        <v>#DIV/0!</v>
      </c>
      <c r="Q331" s="35" t="e">
        <f t="shared" si="50"/>
        <v>#DIV/0!</v>
      </c>
    </row>
    <row r="332" spans="2:17" ht="15" x14ac:dyDescent="0.2">
      <c r="B332" s="36" t="str">
        <f>+$B$28</f>
        <v>R3-1</v>
      </c>
      <c r="C332" s="51" t="e">
        <f>1/H327</f>
        <v>#DIV/0!</v>
      </c>
      <c r="D332" s="51" t="e">
        <f>1/H328</f>
        <v>#DIV/0!</v>
      </c>
      <c r="E332" s="51" t="e">
        <f>1/H329</f>
        <v>#DIV/0!</v>
      </c>
      <c r="F332" s="51" t="e">
        <f>1/H330</f>
        <v>#DIV/0!</v>
      </c>
      <c r="G332" s="51" t="e">
        <f>1/H331</f>
        <v>#DIV/0!</v>
      </c>
      <c r="H332" s="48"/>
      <c r="I332" s="38"/>
      <c r="J332" s="38"/>
      <c r="K332" s="39"/>
      <c r="L332" s="39"/>
      <c r="M332" s="39"/>
      <c r="N332" s="39"/>
      <c r="O332" s="39"/>
      <c r="P332" s="35" t="e">
        <f t="shared" si="49"/>
        <v>#DIV/0!</v>
      </c>
      <c r="Q332" s="35" t="e">
        <f t="shared" si="50"/>
        <v>#DIV/0!</v>
      </c>
    </row>
    <row r="333" spans="2:17" ht="15" x14ac:dyDescent="0.2">
      <c r="B333" s="36" t="str">
        <f>+$B$29</f>
        <v>R3-2</v>
      </c>
      <c r="C333" s="51" t="e">
        <f>1/I327</f>
        <v>#DIV/0!</v>
      </c>
      <c r="D333" s="51" t="e">
        <f>1/I328</f>
        <v>#DIV/0!</v>
      </c>
      <c r="E333" s="51" t="e">
        <f>1/I329</f>
        <v>#DIV/0!</v>
      </c>
      <c r="F333" s="51" t="e">
        <f>1/I330</f>
        <v>#DIV/0!</v>
      </c>
      <c r="G333" s="51" t="e">
        <f>1/I331</f>
        <v>#DIV/0!</v>
      </c>
      <c r="H333" s="51" t="e">
        <f>1/I332</f>
        <v>#DIV/0!</v>
      </c>
      <c r="I333" s="48"/>
      <c r="J333" s="38"/>
      <c r="K333" s="39"/>
      <c r="L333" s="39"/>
      <c r="M333" s="39"/>
      <c r="N333" s="39"/>
      <c r="O333" s="39"/>
      <c r="P333" s="35" t="e">
        <f t="shared" si="49"/>
        <v>#DIV/0!</v>
      </c>
      <c r="Q333" s="35" t="e">
        <f t="shared" si="50"/>
        <v>#DIV/0!</v>
      </c>
    </row>
    <row r="334" spans="2:17" ht="15" x14ac:dyDescent="0.2">
      <c r="B334" s="36" t="str">
        <f>+$B$30</f>
        <v>R4-1</v>
      </c>
      <c r="C334" s="51" t="e">
        <f>1/J327</f>
        <v>#DIV/0!</v>
      </c>
      <c r="D334" s="51" t="e">
        <f>1/J328</f>
        <v>#DIV/0!</v>
      </c>
      <c r="E334" s="51" t="e">
        <f>1/J329</f>
        <v>#DIV/0!</v>
      </c>
      <c r="F334" s="51" t="e">
        <f>1/J330</f>
        <v>#DIV/0!</v>
      </c>
      <c r="G334" s="51" t="e">
        <f>1/J331</f>
        <v>#DIV/0!</v>
      </c>
      <c r="H334" s="51" t="e">
        <f>1/J332</f>
        <v>#DIV/0!</v>
      </c>
      <c r="I334" s="51" t="e">
        <f>1/J333</f>
        <v>#DIV/0!</v>
      </c>
      <c r="J334" s="48"/>
      <c r="K334" s="39"/>
      <c r="L334" s="39"/>
      <c r="M334" s="39"/>
      <c r="N334" s="39"/>
      <c r="O334" s="39"/>
      <c r="P334" s="35" t="e">
        <f t="shared" si="49"/>
        <v>#DIV/0!</v>
      </c>
      <c r="Q334" s="35" t="e">
        <f t="shared" si="50"/>
        <v>#DIV/0!</v>
      </c>
    </row>
    <row r="335" spans="2:17" ht="15" x14ac:dyDescent="0.2">
      <c r="B335" s="36" t="str">
        <f>+$B$31</f>
        <v>R4-2</v>
      </c>
      <c r="C335" s="51" t="e">
        <f>1/K327</f>
        <v>#DIV/0!</v>
      </c>
      <c r="D335" s="51" t="e">
        <f>1/K328</f>
        <v>#DIV/0!</v>
      </c>
      <c r="E335" s="51" t="e">
        <f>1/K329</f>
        <v>#DIV/0!</v>
      </c>
      <c r="F335" s="51" t="e">
        <f>1/K330</f>
        <v>#DIV/0!</v>
      </c>
      <c r="G335" s="51" t="e">
        <f>1/K331</f>
        <v>#DIV/0!</v>
      </c>
      <c r="H335" s="51" t="e">
        <f>1/K332</f>
        <v>#DIV/0!</v>
      </c>
      <c r="I335" s="51" t="e">
        <f>1/K333</f>
        <v>#DIV/0!</v>
      </c>
      <c r="J335" s="38" t="e">
        <f>1/K334</f>
        <v>#DIV/0!</v>
      </c>
      <c r="K335" s="48"/>
      <c r="M335" s="40"/>
      <c r="N335" s="40"/>
      <c r="O335" s="40"/>
      <c r="P335" s="35" t="e">
        <f t="shared" si="49"/>
        <v>#DIV/0!</v>
      </c>
      <c r="Q335" s="35" t="e">
        <f t="shared" si="50"/>
        <v>#DIV/0!</v>
      </c>
    </row>
    <row r="336" spans="2:17" ht="15" x14ac:dyDescent="0.2">
      <c r="B336" s="36" t="str">
        <f>+$B$32</f>
        <v>R5-1</v>
      </c>
      <c r="C336" s="51" t="e">
        <f>1/L327</f>
        <v>#DIV/0!</v>
      </c>
      <c r="D336" s="51" t="e">
        <f>1/L328</f>
        <v>#DIV/0!</v>
      </c>
      <c r="E336" s="51" t="e">
        <f>1/L329</f>
        <v>#DIV/0!</v>
      </c>
      <c r="F336" s="51" t="e">
        <f>1/L330</f>
        <v>#DIV/0!</v>
      </c>
      <c r="G336" s="51" t="e">
        <f>1/L331</f>
        <v>#DIV/0!</v>
      </c>
      <c r="H336" s="51" t="e">
        <f>1/L332</f>
        <v>#DIV/0!</v>
      </c>
      <c r="I336" s="51" t="e">
        <f>1/L333</f>
        <v>#DIV/0!</v>
      </c>
      <c r="J336" s="51" t="e">
        <f>1/L334</f>
        <v>#DIV/0!</v>
      </c>
      <c r="K336" s="51" t="e">
        <f>1/L335</f>
        <v>#DIV/0!</v>
      </c>
      <c r="L336" s="48"/>
      <c r="M336" s="40"/>
      <c r="N336" s="40"/>
      <c r="O336" s="40"/>
      <c r="P336" s="35" t="e">
        <f t="shared" si="49"/>
        <v>#DIV/0!</v>
      </c>
      <c r="Q336" s="35" t="e">
        <f t="shared" si="50"/>
        <v>#DIV/0!</v>
      </c>
    </row>
    <row r="337" spans="2:17" ht="15" x14ac:dyDescent="0.2">
      <c r="B337" s="36" t="str">
        <f>+$B$33</f>
        <v>R6-1</v>
      </c>
      <c r="C337" s="51" t="e">
        <f>1/M327</f>
        <v>#DIV/0!</v>
      </c>
      <c r="D337" s="51" t="e">
        <f>1/M328</f>
        <v>#DIV/0!</v>
      </c>
      <c r="E337" s="51" t="e">
        <f>1/M329</f>
        <v>#DIV/0!</v>
      </c>
      <c r="F337" s="51" t="e">
        <f>1/M330</f>
        <v>#DIV/0!</v>
      </c>
      <c r="G337" s="51" t="e">
        <f>1/M331</f>
        <v>#DIV/0!</v>
      </c>
      <c r="H337" s="51" t="e">
        <f>1/M332</f>
        <v>#DIV/0!</v>
      </c>
      <c r="I337" s="51" t="e">
        <f>1/M333</f>
        <v>#DIV/0!</v>
      </c>
      <c r="J337" s="51" t="e">
        <f>1/M334</f>
        <v>#DIV/0!</v>
      </c>
      <c r="K337" s="51" t="e">
        <f>1/M335</f>
        <v>#DIV/0!</v>
      </c>
      <c r="L337" s="51" t="e">
        <f>1/M336</f>
        <v>#DIV/0!</v>
      </c>
      <c r="M337" s="48"/>
      <c r="N337" s="40"/>
      <c r="O337" s="40"/>
      <c r="P337" s="35" t="e">
        <f t="shared" si="49"/>
        <v>#DIV/0!</v>
      </c>
      <c r="Q337" s="35" t="e">
        <f t="shared" si="50"/>
        <v>#DIV/0!</v>
      </c>
    </row>
    <row r="338" spans="2:17" ht="15" x14ac:dyDescent="0.2">
      <c r="B338" s="36" t="str">
        <f>+$B$34</f>
        <v>R6-2</v>
      </c>
      <c r="C338" s="51" t="e">
        <f>1/N327</f>
        <v>#DIV/0!</v>
      </c>
      <c r="D338" s="51" t="e">
        <f>1/N328</f>
        <v>#DIV/0!</v>
      </c>
      <c r="E338" s="51" t="e">
        <f>1/N329</f>
        <v>#DIV/0!</v>
      </c>
      <c r="F338" s="51" t="e">
        <f>1/N330</f>
        <v>#DIV/0!</v>
      </c>
      <c r="G338" s="51" t="e">
        <f>1/N331</f>
        <v>#DIV/0!</v>
      </c>
      <c r="H338" s="51" t="e">
        <f>1/N332</f>
        <v>#DIV/0!</v>
      </c>
      <c r="I338" s="51" t="e">
        <f>1/N333</f>
        <v>#DIV/0!</v>
      </c>
      <c r="J338" s="51" t="e">
        <f>1/N334</f>
        <v>#DIV/0!</v>
      </c>
      <c r="K338" s="51" t="e">
        <f>1/N335</f>
        <v>#DIV/0!</v>
      </c>
      <c r="L338" s="51" t="e">
        <f>1/N336</f>
        <v>#DIV/0!</v>
      </c>
      <c r="M338" s="51" t="e">
        <f>1/N337</f>
        <v>#DIV/0!</v>
      </c>
      <c r="N338" s="48"/>
      <c r="O338" s="40"/>
      <c r="P338" s="35" t="e">
        <f t="shared" si="49"/>
        <v>#DIV/0!</v>
      </c>
      <c r="Q338" s="35" t="e">
        <f t="shared" si="50"/>
        <v>#DIV/0!</v>
      </c>
    </row>
    <row r="339" spans="2:17" ht="15" x14ac:dyDescent="0.2">
      <c r="B339" s="36" t="str">
        <f>+$B$35</f>
        <v>R7-1</v>
      </c>
      <c r="C339" s="51" t="e">
        <f>1/O327</f>
        <v>#DIV/0!</v>
      </c>
      <c r="D339" s="51" t="e">
        <f>1/O328</f>
        <v>#DIV/0!</v>
      </c>
      <c r="E339" s="51" t="e">
        <f>1/O329</f>
        <v>#DIV/0!</v>
      </c>
      <c r="F339" s="51" t="e">
        <f>1/O330</f>
        <v>#DIV/0!</v>
      </c>
      <c r="G339" s="51" t="e">
        <f>1/O331</f>
        <v>#DIV/0!</v>
      </c>
      <c r="H339" s="51" t="e">
        <f>1/O332</f>
        <v>#DIV/0!</v>
      </c>
      <c r="I339" s="51" t="e">
        <f>1/O333</f>
        <v>#DIV/0!</v>
      </c>
      <c r="J339" s="51" t="e">
        <f>1/O334</f>
        <v>#DIV/0!</v>
      </c>
      <c r="K339" s="51" t="e">
        <f>1/O335</f>
        <v>#DIV/0!</v>
      </c>
      <c r="L339" s="51" t="e">
        <f>1/O336</f>
        <v>#DIV/0!</v>
      </c>
      <c r="M339" s="51" t="e">
        <f>1/O337</f>
        <v>#DIV/0!</v>
      </c>
      <c r="N339" s="51" t="e">
        <f>1/O338</f>
        <v>#DIV/0!</v>
      </c>
      <c r="O339" s="48"/>
      <c r="P339" s="35" t="e">
        <f t="shared" si="49"/>
        <v>#DIV/0!</v>
      </c>
      <c r="Q339" s="35" t="e">
        <f t="shared" si="50"/>
        <v>#DIV/0!</v>
      </c>
    </row>
    <row r="340" spans="2:17" x14ac:dyDescent="0.2">
      <c r="P340" s="45" t="e">
        <f>SUM(P327:P339)</f>
        <v>#DIV/0!</v>
      </c>
    </row>
    <row r="341" spans="2:17" x14ac:dyDescent="0.2">
      <c r="P341" s="45"/>
      <c r="Q341" s="49"/>
    </row>
    <row r="342" spans="2:17" ht="38.25" x14ac:dyDescent="0.2">
      <c r="B342" s="46" t="e">
        <f>"Requerimientos, priori "&amp;#REF!</f>
        <v>#REF!</v>
      </c>
      <c r="C342" s="47" t="str">
        <f>+$B$23</f>
        <v>R1-1</v>
      </c>
      <c r="D342" s="47" t="str">
        <f>+$B$24</f>
        <v>R1-2</v>
      </c>
      <c r="E342" s="47" t="str">
        <f>+$B$25</f>
        <v>R1-3</v>
      </c>
      <c r="F342" s="47" t="str">
        <f>+$B$26</f>
        <v>R2-1</v>
      </c>
      <c r="G342" s="47" t="str">
        <f>+$B$27</f>
        <v>R2-2</v>
      </c>
      <c r="H342" s="47" t="str">
        <f>+$B$28</f>
        <v>R3-1</v>
      </c>
      <c r="I342" s="47" t="str">
        <f>+$B$29</f>
        <v>R3-2</v>
      </c>
      <c r="J342" s="47" t="str">
        <f>+$B$30</f>
        <v>R4-1</v>
      </c>
      <c r="K342" s="47" t="str">
        <f>+$B$31</f>
        <v>R4-2</v>
      </c>
      <c r="L342" s="47" t="str">
        <f>+$B$32</f>
        <v>R5-1</v>
      </c>
      <c r="M342" s="47" t="str">
        <f>+$B$33</f>
        <v>R6-1</v>
      </c>
      <c r="N342" s="47" t="str">
        <f>+$B$34</f>
        <v>R6-2</v>
      </c>
      <c r="O342" s="47" t="str">
        <f>+$B$35</f>
        <v>R7-1</v>
      </c>
      <c r="P342" s="29" t="s">
        <v>7</v>
      </c>
      <c r="Q342" s="29" t="s">
        <v>8</v>
      </c>
    </row>
    <row r="343" spans="2:17" ht="15" x14ac:dyDescent="0.2">
      <c r="B343" s="36" t="str">
        <f>+$B$23</f>
        <v>R1-1</v>
      </c>
      <c r="C343" s="48"/>
      <c r="D343" s="39"/>
      <c r="E343" s="33"/>
      <c r="F343" s="33"/>
      <c r="G343" s="33"/>
      <c r="H343" s="34"/>
      <c r="I343" s="39"/>
      <c r="J343" s="33"/>
      <c r="K343" s="39"/>
      <c r="L343" s="39"/>
      <c r="M343" s="39"/>
      <c r="N343" s="39"/>
      <c r="O343" s="39"/>
      <c r="P343" s="35">
        <f>SUM(C343:O343)</f>
        <v>0</v>
      </c>
      <c r="Q343" s="35" t="e">
        <f>+P343/$P$356</f>
        <v>#DIV/0!</v>
      </c>
    </row>
    <row r="344" spans="2:17" ht="15" x14ac:dyDescent="0.2">
      <c r="B344" s="36" t="str">
        <f>+$B$24</f>
        <v>R1-2</v>
      </c>
      <c r="C344" s="51" t="e">
        <f>1/D343</f>
        <v>#DIV/0!</v>
      </c>
      <c r="D344" s="48"/>
      <c r="E344" s="38"/>
      <c r="F344" s="38"/>
      <c r="G344" s="38"/>
      <c r="H344" s="39"/>
      <c r="I344" s="40"/>
      <c r="J344" s="40"/>
      <c r="K344" s="39"/>
      <c r="L344" s="39"/>
      <c r="M344" s="39"/>
      <c r="N344" s="39"/>
      <c r="O344" s="39"/>
      <c r="P344" s="35" t="e">
        <f t="shared" ref="P344:P355" si="51">SUM(C344:O344)</f>
        <v>#DIV/0!</v>
      </c>
      <c r="Q344" s="35" t="e">
        <f t="shared" ref="Q344:Q355" si="52">+P344/$P$356</f>
        <v>#DIV/0!</v>
      </c>
    </row>
    <row r="345" spans="2:17" ht="15" x14ac:dyDescent="0.2">
      <c r="B345" s="36" t="str">
        <f>+$B$25</f>
        <v>R1-3</v>
      </c>
      <c r="C345" s="51" t="e">
        <f>1/E343</f>
        <v>#DIV/0!</v>
      </c>
      <c r="D345" s="51" t="e">
        <f>1/E344</f>
        <v>#DIV/0!</v>
      </c>
      <c r="E345" s="48"/>
      <c r="F345" s="38"/>
      <c r="G345" s="38"/>
      <c r="H345" s="39"/>
      <c r="I345" s="38"/>
      <c r="J345" s="38"/>
      <c r="K345" s="39"/>
      <c r="L345" s="39"/>
      <c r="M345" s="39"/>
      <c r="N345" s="39"/>
      <c r="O345" s="39"/>
      <c r="P345" s="35" t="e">
        <f t="shared" si="51"/>
        <v>#DIV/0!</v>
      </c>
      <c r="Q345" s="35" t="e">
        <f t="shared" si="52"/>
        <v>#DIV/0!</v>
      </c>
    </row>
    <row r="346" spans="2:17" ht="15" x14ac:dyDescent="0.2">
      <c r="B346" s="36" t="str">
        <f>+$B$26</f>
        <v>R2-1</v>
      </c>
      <c r="C346" s="51" t="e">
        <f>1/F343</f>
        <v>#DIV/0!</v>
      </c>
      <c r="D346" s="51" t="e">
        <f>1/F344</f>
        <v>#DIV/0!</v>
      </c>
      <c r="E346" s="51" t="e">
        <f>1/F345</f>
        <v>#DIV/0!</v>
      </c>
      <c r="F346" s="48"/>
      <c r="G346" s="38"/>
      <c r="H346" s="39"/>
      <c r="I346" s="38"/>
      <c r="J346" s="38"/>
      <c r="K346" s="39"/>
      <c r="L346" s="39"/>
      <c r="M346" s="39"/>
      <c r="N346" s="39"/>
      <c r="O346" s="39"/>
      <c r="P346" s="35" t="e">
        <f t="shared" si="51"/>
        <v>#DIV/0!</v>
      </c>
      <c r="Q346" s="35" t="e">
        <f t="shared" si="52"/>
        <v>#DIV/0!</v>
      </c>
    </row>
    <row r="347" spans="2:17" ht="15" x14ac:dyDescent="0.2">
      <c r="B347" s="36" t="str">
        <f>+$B$27</f>
        <v>R2-2</v>
      </c>
      <c r="C347" s="51" t="e">
        <f>1/G343</f>
        <v>#DIV/0!</v>
      </c>
      <c r="D347" s="51" t="e">
        <f>1/G344</f>
        <v>#DIV/0!</v>
      </c>
      <c r="E347" s="51" t="e">
        <f>1/G345</f>
        <v>#DIV/0!</v>
      </c>
      <c r="F347" s="51" t="e">
        <f>1/G346</f>
        <v>#DIV/0!</v>
      </c>
      <c r="G347" s="48"/>
      <c r="H347" s="39"/>
      <c r="I347" s="38"/>
      <c r="J347" s="38"/>
      <c r="K347" s="39"/>
      <c r="L347" s="39"/>
      <c r="M347" s="39"/>
      <c r="N347" s="39"/>
      <c r="O347" s="39"/>
      <c r="P347" s="35" t="e">
        <f t="shared" si="51"/>
        <v>#DIV/0!</v>
      </c>
      <c r="Q347" s="35" t="e">
        <f t="shared" si="52"/>
        <v>#DIV/0!</v>
      </c>
    </row>
    <row r="348" spans="2:17" ht="15" x14ac:dyDescent="0.2">
      <c r="B348" s="36" t="str">
        <f>+$B$28</f>
        <v>R3-1</v>
      </c>
      <c r="C348" s="51" t="e">
        <f>1/H343</f>
        <v>#DIV/0!</v>
      </c>
      <c r="D348" s="51" t="e">
        <f>1/H344</f>
        <v>#DIV/0!</v>
      </c>
      <c r="E348" s="51" t="e">
        <f>1/H345</f>
        <v>#DIV/0!</v>
      </c>
      <c r="F348" s="51" t="e">
        <f>1/H346</f>
        <v>#DIV/0!</v>
      </c>
      <c r="G348" s="51" t="e">
        <f>1/H347</f>
        <v>#DIV/0!</v>
      </c>
      <c r="H348" s="48"/>
      <c r="I348" s="38"/>
      <c r="J348" s="38"/>
      <c r="K348" s="39"/>
      <c r="L348" s="39"/>
      <c r="M348" s="39"/>
      <c r="N348" s="39"/>
      <c r="O348" s="39"/>
      <c r="P348" s="35" t="e">
        <f t="shared" si="51"/>
        <v>#DIV/0!</v>
      </c>
      <c r="Q348" s="35" t="e">
        <f t="shared" si="52"/>
        <v>#DIV/0!</v>
      </c>
    </row>
    <row r="349" spans="2:17" ht="15" x14ac:dyDescent="0.2">
      <c r="B349" s="36" t="str">
        <f>+$B$29</f>
        <v>R3-2</v>
      </c>
      <c r="C349" s="51" t="e">
        <f>1/I343</f>
        <v>#DIV/0!</v>
      </c>
      <c r="D349" s="51" t="e">
        <f>1/I344</f>
        <v>#DIV/0!</v>
      </c>
      <c r="E349" s="51" t="e">
        <f>1/I345</f>
        <v>#DIV/0!</v>
      </c>
      <c r="F349" s="51" t="e">
        <f>1/I346</f>
        <v>#DIV/0!</v>
      </c>
      <c r="G349" s="51" t="e">
        <f>1/I347</f>
        <v>#DIV/0!</v>
      </c>
      <c r="H349" s="51" t="e">
        <f>1/I348</f>
        <v>#DIV/0!</v>
      </c>
      <c r="I349" s="48"/>
      <c r="J349" s="38"/>
      <c r="K349" s="39"/>
      <c r="L349" s="39"/>
      <c r="M349" s="39"/>
      <c r="N349" s="39"/>
      <c r="O349" s="39"/>
      <c r="P349" s="35" t="e">
        <f t="shared" si="51"/>
        <v>#DIV/0!</v>
      </c>
      <c r="Q349" s="35" t="e">
        <f t="shared" si="52"/>
        <v>#DIV/0!</v>
      </c>
    </row>
    <row r="350" spans="2:17" ht="15" x14ac:dyDescent="0.2">
      <c r="B350" s="36" t="str">
        <f>+$B$30</f>
        <v>R4-1</v>
      </c>
      <c r="C350" s="51" t="e">
        <f>1/J343</f>
        <v>#DIV/0!</v>
      </c>
      <c r="D350" s="51" t="e">
        <f>1/J344</f>
        <v>#DIV/0!</v>
      </c>
      <c r="E350" s="51" t="e">
        <f>1/J345</f>
        <v>#DIV/0!</v>
      </c>
      <c r="F350" s="51" t="e">
        <f>1/J346</f>
        <v>#DIV/0!</v>
      </c>
      <c r="G350" s="51" t="e">
        <f>1/J347</f>
        <v>#DIV/0!</v>
      </c>
      <c r="H350" s="51" t="e">
        <f>1/J348</f>
        <v>#DIV/0!</v>
      </c>
      <c r="I350" s="51" t="e">
        <f>1/J349</f>
        <v>#DIV/0!</v>
      </c>
      <c r="J350" s="48"/>
      <c r="K350" s="39"/>
      <c r="L350" s="39"/>
      <c r="M350" s="39"/>
      <c r="N350" s="39"/>
      <c r="O350" s="39"/>
      <c r="P350" s="35" t="e">
        <f t="shared" si="51"/>
        <v>#DIV/0!</v>
      </c>
      <c r="Q350" s="35" t="e">
        <f t="shared" si="52"/>
        <v>#DIV/0!</v>
      </c>
    </row>
    <row r="351" spans="2:17" ht="15" x14ac:dyDescent="0.2">
      <c r="B351" s="36" t="str">
        <f>+$B$31</f>
        <v>R4-2</v>
      </c>
      <c r="C351" s="51" t="e">
        <f>1/K343</f>
        <v>#DIV/0!</v>
      </c>
      <c r="D351" s="51" t="e">
        <f>1/K344</f>
        <v>#DIV/0!</v>
      </c>
      <c r="E351" s="51" t="e">
        <f>1/K345</f>
        <v>#DIV/0!</v>
      </c>
      <c r="F351" s="51" t="e">
        <f>1/K346</f>
        <v>#DIV/0!</v>
      </c>
      <c r="G351" s="51" t="e">
        <f>1/K347</f>
        <v>#DIV/0!</v>
      </c>
      <c r="H351" s="51" t="e">
        <f>1/K348</f>
        <v>#DIV/0!</v>
      </c>
      <c r="I351" s="51" t="e">
        <f>1/K349</f>
        <v>#DIV/0!</v>
      </c>
      <c r="J351" s="38" t="e">
        <f>1/K350</f>
        <v>#DIV/0!</v>
      </c>
      <c r="K351" s="48"/>
      <c r="M351" s="40"/>
      <c r="N351" s="40"/>
      <c r="O351" s="40"/>
      <c r="P351" s="35" t="e">
        <f t="shared" si="51"/>
        <v>#DIV/0!</v>
      </c>
      <c r="Q351" s="35" t="e">
        <f t="shared" si="52"/>
        <v>#DIV/0!</v>
      </c>
    </row>
    <row r="352" spans="2:17" ht="15" x14ac:dyDescent="0.2">
      <c r="B352" s="36" t="str">
        <f>+$B$32</f>
        <v>R5-1</v>
      </c>
      <c r="C352" s="51" t="e">
        <f>1/L343</f>
        <v>#DIV/0!</v>
      </c>
      <c r="D352" s="51" t="e">
        <f>1/L344</f>
        <v>#DIV/0!</v>
      </c>
      <c r="E352" s="51" t="e">
        <f>1/L345</f>
        <v>#DIV/0!</v>
      </c>
      <c r="F352" s="51" t="e">
        <f>1/L346</f>
        <v>#DIV/0!</v>
      </c>
      <c r="G352" s="51" t="e">
        <f>1/L347</f>
        <v>#DIV/0!</v>
      </c>
      <c r="H352" s="51" t="e">
        <f>1/L348</f>
        <v>#DIV/0!</v>
      </c>
      <c r="I352" s="51" t="e">
        <f>1/L349</f>
        <v>#DIV/0!</v>
      </c>
      <c r="J352" s="51" t="e">
        <f>1/L350</f>
        <v>#DIV/0!</v>
      </c>
      <c r="K352" s="51" t="e">
        <f>1/L351</f>
        <v>#DIV/0!</v>
      </c>
      <c r="L352" s="48"/>
      <c r="M352" s="40"/>
      <c r="N352" s="40"/>
      <c r="O352" s="40"/>
      <c r="P352" s="35" t="e">
        <f t="shared" si="51"/>
        <v>#DIV/0!</v>
      </c>
      <c r="Q352" s="35" t="e">
        <f t="shared" si="52"/>
        <v>#DIV/0!</v>
      </c>
    </row>
    <row r="353" spans="2:17" ht="15" x14ac:dyDescent="0.2">
      <c r="B353" s="36" t="str">
        <f>+$B$33</f>
        <v>R6-1</v>
      </c>
      <c r="C353" s="51" t="e">
        <f>1/M343</f>
        <v>#DIV/0!</v>
      </c>
      <c r="D353" s="51" t="e">
        <f>1/M344</f>
        <v>#DIV/0!</v>
      </c>
      <c r="E353" s="51" t="e">
        <f>1/M345</f>
        <v>#DIV/0!</v>
      </c>
      <c r="F353" s="51" t="e">
        <f>1/M346</f>
        <v>#DIV/0!</v>
      </c>
      <c r="G353" s="51" t="e">
        <f>1/M347</f>
        <v>#DIV/0!</v>
      </c>
      <c r="H353" s="51" t="e">
        <f>1/M348</f>
        <v>#DIV/0!</v>
      </c>
      <c r="I353" s="51" t="e">
        <f>1/M349</f>
        <v>#DIV/0!</v>
      </c>
      <c r="J353" s="51" t="e">
        <f>1/M350</f>
        <v>#DIV/0!</v>
      </c>
      <c r="K353" s="51" t="e">
        <f>1/M351</f>
        <v>#DIV/0!</v>
      </c>
      <c r="L353" s="51" t="e">
        <f>1/M352</f>
        <v>#DIV/0!</v>
      </c>
      <c r="M353" s="48"/>
      <c r="N353" s="40"/>
      <c r="O353" s="40"/>
      <c r="P353" s="35" t="e">
        <f t="shared" si="51"/>
        <v>#DIV/0!</v>
      </c>
      <c r="Q353" s="35" t="e">
        <f t="shared" si="52"/>
        <v>#DIV/0!</v>
      </c>
    </row>
    <row r="354" spans="2:17" ht="15" x14ac:dyDescent="0.2">
      <c r="B354" s="36" t="str">
        <f>+$B$34</f>
        <v>R6-2</v>
      </c>
      <c r="C354" s="51" t="e">
        <f>1/N343</f>
        <v>#DIV/0!</v>
      </c>
      <c r="D354" s="51" t="e">
        <f>1/N344</f>
        <v>#DIV/0!</v>
      </c>
      <c r="E354" s="51" t="e">
        <f>1/N345</f>
        <v>#DIV/0!</v>
      </c>
      <c r="F354" s="51" t="e">
        <f>1/N346</f>
        <v>#DIV/0!</v>
      </c>
      <c r="G354" s="51" t="e">
        <f>1/N347</f>
        <v>#DIV/0!</v>
      </c>
      <c r="H354" s="51" t="e">
        <f>1/N348</f>
        <v>#DIV/0!</v>
      </c>
      <c r="I354" s="51" t="e">
        <f>1/N349</f>
        <v>#DIV/0!</v>
      </c>
      <c r="J354" s="51" t="e">
        <f>1/N350</f>
        <v>#DIV/0!</v>
      </c>
      <c r="K354" s="51" t="e">
        <f>1/N351</f>
        <v>#DIV/0!</v>
      </c>
      <c r="L354" s="51" t="e">
        <f>1/N352</f>
        <v>#DIV/0!</v>
      </c>
      <c r="M354" s="51" t="e">
        <f>1/N353</f>
        <v>#DIV/0!</v>
      </c>
      <c r="N354" s="48"/>
      <c r="O354" s="40"/>
      <c r="P354" s="35" t="e">
        <f t="shared" si="51"/>
        <v>#DIV/0!</v>
      </c>
      <c r="Q354" s="35" t="e">
        <f t="shared" si="52"/>
        <v>#DIV/0!</v>
      </c>
    </row>
    <row r="355" spans="2:17" ht="15" x14ac:dyDescent="0.2">
      <c r="B355" s="36" t="str">
        <f>+$B$35</f>
        <v>R7-1</v>
      </c>
      <c r="C355" s="51" t="e">
        <f>1/O343</f>
        <v>#DIV/0!</v>
      </c>
      <c r="D355" s="51" t="e">
        <f>1/O344</f>
        <v>#DIV/0!</v>
      </c>
      <c r="E355" s="51" t="e">
        <f>1/O345</f>
        <v>#DIV/0!</v>
      </c>
      <c r="F355" s="51" t="e">
        <f>1/O346</f>
        <v>#DIV/0!</v>
      </c>
      <c r="G355" s="51" t="e">
        <f>1/O347</f>
        <v>#DIV/0!</v>
      </c>
      <c r="H355" s="51" t="e">
        <f>1/O348</f>
        <v>#DIV/0!</v>
      </c>
      <c r="I355" s="51" t="e">
        <f>1/O349</f>
        <v>#DIV/0!</v>
      </c>
      <c r="J355" s="51" t="e">
        <f>1/O350</f>
        <v>#DIV/0!</v>
      </c>
      <c r="K355" s="51" t="e">
        <f>1/O351</f>
        <v>#DIV/0!</v>
      </c>
      <c r="L355" s="51" t="e">
        <f>1/O352</f>
        <v>#DIV/0!</v>
      </c>
      <c r="M355" s="51" t="e">
        <f>1/O353</f>
        <v>#DIV/0!</v>
      </c>
      <c r="N355" s="51" t="e">
        <f>1/O354</f>
        <v>#DIV/0!</v>
      </c>
      <c r="O355" s="48"/>
      <c r="P355" s="35" t="e">
        <f t="shared" si="51"/>
        <v>#DIV/0!</v>
      </c>
      <c r="Q355" s="35" t="e">
        <f t="shared" si="52"/>
        <v>#DIV/0!</v>
      </c>
    </row>
    <row r="356" spans="2:17" x14ac:dyDescent="0.2">
      <c r="P356" s="45" t="e">
        <f>SUM(P343:P355)</f>
        <v>#DIV/0!</v>
      </c>
    </row>
    <row r="358" spans="2:17" ht="38.25" x14ac:dyDescent="0.2">
      <c r="B358" s="46" t="e">
        <f>"Requerimientos, priori "&amp;#REF!</f>
        <v>#REF!</v>
      </c>
      <c r="C358" s="47" t="str">
        <f>+$B$23</f>
        <v>R1-1</v>
      </c>
      <c r="D358" s="47" t="str">
        <f>+$B$24</f>
        <v>R1-2</v>
      </c>
      <c r="E358" s="47" t="str">
        <f>+$B$25</f>
        <v>R1-3</v>
      </c>
      <c r="F358" s="47" t="str">
        <f>+$B$26</f>
        <v>R2-1</v>
      </c>
      <c r="G358" s="47" t="str">
        <f>+$B$27</f>
        <v>R2-2</v>
      </c>
      <c r="H358" s="47" t="str">
        <f>+$B$28</f>
        <v>R3-1</v>
      </c>
      <c r="I358" s="47" t="str">
        <f>+$B$29</f>
        <v>R3-2</v>
      </c>
      <c r="J358" s="47" t="str">
        <f>+$B$30</f>
        <v>R4-1</v>
      </c>
      <c r="K358" s="47" t="str">
        <f>+$B$31</f>
        <v>R4-2</v>
      </c>
      <c r="L358" s="47" t="str">
        <f>+$B$32</f>
        <v>R5-1</v>
      </c>
      <c r="M358" s="47" t="str">
        <f>+$B$33</f>
        <v>R6-1</v>
      </c>
      <c r="N358" s="47" t="str">
        <f>+$B$34</f>
        <v>R6-2</v>
      </c>
      <c r="O358" s="47" t="str">
        <f>+$B$35</f>
        <v>R7-1</v>
      </c>
      <c r="P358" s="29" t="s">
        <v>7</v>
      </c>
      <c r="Q358" s="29" t="s">
        <v>8</v>
      </c>
    </row>
    <row r="359" spans="2:17" ht="15" x14ac:dyDescent="0.2">
      <c r="B359" s="36" t="str">
        <f>+$B$23</f>
        <v>R1-1</v>
      </c>
      <c r="C359" s="48"/>
      <c r="D359" s="39"/>
      <c r="E359" s="33"/>
      <c r="F359" s="33"/>
      <c r="G359" s="33"/>
      <c r="H359" s="34"/>
      <c r="I359" s="39"/>
      <c r="J359" s="33"/>
      <c r="K359" s="39"/>
      <c r="L359" s="39"/>
      <c r="M359" s="39"/>
      <c r="N359" s="39"/>
      <c r="O359" s="39"/>
      <c r="P359" s="35">
        <f>SUM(C359:O359)</f>
        <v>0</v>
      </c>
      <c r="Q359" s="35" t="e">
        <f>+P359/$P$372</f>
        <v>#DIV/0!</v>
      </c>
    </row>
    <row r="360" spans="2:17" ht="15" x14ac:dyDescent="0.2">
      <c r="B360" s="36" t="str">
        <f>+$B$24</f>
        <v>R1-2</v>
      </c>
      <c r="C360" s="51" t="e">
        <f>1/D359</f>
        <v>#DIV/0!</v>
      </c>
      <c r="D360" s="48"/>
      <c r="E360" s="38"/>
      <c r="F360" s="38"/>
      <c r="G360" s="38"/>
      <c r="H360" s="39"/>
      <c r="I360" s="40"/>
      <c r="J360" s="40"/>
      <c r="K360" s="39"/>
      <c r="L360" s="39"/>
      <c r="M360" s="39"/>
      <c r="N360" s="39"/>
      <c r="O360" s="39"/>
      <c r="P360" s="35" t="e">
        <f t="shared" ref="P360:P371" si="53">SUM(C360:O360)</f>
        <v>#DIV/0!</v>
      </c>
      <c r="Q360" s="35" t="e">
        <f t="shared" ref="Q360:Q371" si="54">+P360/$P$372</f>
        <v>#DIV/0!</v>
      </c>
    </row>
    <row r="361" spans="2:17" ht="15" x14ac:dyDescent="0.2">
      <c r="B361" s="36" t="str">
        <f>+$B$25</f>
        <v>R1-3</v>
      </c>
      <c r="C361" s="51" t="e">
        <f>1/E359</f>
        <v>#DIV/0!</v>
      </c>
      <c r="D361" s="51" t="e">
        <f>1/E360</f>
        <v>#DIV/0!</v>
      </c>
      <c r="E361" s="48"/>
      <c r="F361" s="38"/>
      <c r="G361" s="38"/>
      <c r="H361" s="39"/>
      <c r="I361" s="38"/>
      <c r="J361" s="38"/>
      <c r="K361" s="39"/>
      <c r="L361" s="39"/>
      <c r="M361" s="39"/>
      <c r="N361" s="39"/>
      <c r="O361" s="39"/>
      <c r="P361" s="35" t="e">
        <f t="shared" si="53"/>
        <v>#DIV/0!</v>
      </c>
      <c r="Q361" s="35" t="e">
        <f t="shared" si="54"/>
        <v>#DIV/0!</v>
      </c>
    </row>
    <row r="362" spans="2:17" ht="15" x14ac:dyDescent="0.2">
      <c r="B362" s="36" t="str">
        <f>+$B$26</f>
        <v>R2-1</v>
      </c>
      <c r="C362" s="51" t="e">
        <f>1/F359</f>
        <v>#DIV/0!</v>
      </c>
      <c r="D362" s="51" t="e">
        <f>1/F360</f>
        <v>#DIV/0!</v>
      </c>
      <c r="E362" s="51" t="e">
        <f>1/F361</f>
        <v>#DIV/0!</v>
      </c>
      <c r="F362" s="48"/>
      <c r="G362" s="38"/>
      <c r="H362" s="39"/>
      <c r="I362" s="38"/>
      <c r="J362" s="38"/>
      <c r="K362" s="39"/>
      <c r="L362" s="39"/>
      <c r="M362" s="39"/>
      <c r="N362" s="39"/>
      <c r="O362" s="39"/>
      <c r="P362" s="35" t="e">
        <f t="shared" si="53"/>
        <v>#DIV/0!</v>
      </c>
      <c r="Q362" s="35" t="e">
        <f t="shared" si="54"/>
        <v>#DIV/0!</v>
      </c>
    </row>
    <row r="363" spans="2:17" ht="15" x14ac:dyDescent="0.2">
      <c r="B363" s="36" t="str">
        <f>+$B$27</f>
        <v>R2-2</v>
      </c>
      <c r="C363" s="51" t="e">
        <f>1/G359</f>
        <v>#DIV/0!</v>
      </c>
      <c r="D363" s="51" t="e">
        <f>1/G360</f>
        <v>#DIV/0!</v>
      </c>
      <c r="E363" s="51" t="e">
        <f>1/G361</f>
        <v>#DIV/0!</v>
      </c>
      <c r="F363" s="51" t="e">
        <f>1/G362</f>
        <v>#DIV/0!</v>
      </c>
      <c r="G363" s="48"/>
      <c r="H363" s="39"/>
      <c r="I363" s="38"/>
      <c r="J363" s="38"/>
      <c r="K363" s="39"/>
      <c r="L363" s="39"/>
      <c r="M363" s="39"/>
      <c r="N363" s="39"/>
      <c r="O363" s="39"/>
      <c r="P363" s="35" t="e">
        <f t="shared" si="53"/>
        <v>#DIV/0!</v>
      </c>
      <c r="Q363" s="35" t="e">
        <f t="shared" si="54"/>
        <v>#DIV/0!</v>
      </c>
    </row>
    <row r="364" spans="2:17" ht="15" x14ac:dyDescent="0.2">
      <c r="B364" s="36" t="str">
        <f>+$B$28</f>
        <v>R3-1</v>
      </c>
      <c r="C364" s="51" t="e">
        <f>1/H359</f>
        <v>#DIV/0!</v>
      </c>
      <c r="D364" s="51" t="e">
        <f>1/H360</f>
        <v>#DIV/0!</v>
      </c>
      <c r="E364" s="51" t="e">
        <f>1/H361</f>
        <v>#DIV/0!</v>
      </c>
      <c r="F364" s="51" t="e">
        <f>1/H362</f>
        <v>#DIV/0!</v>
      </c>
      <c r="G364" s="51" t="e">
        <f>1/H363</f>
        <v>#DIV/0!</v>
      </c>
      <c r="H364" s="48"/>
      <c r="I364" s="38"/>
      <c r="J364" s="38"/>
      <c r="K364" s="39"/>
      <c r="L364" s="39"/>
      <c r="M364" s="39"/>
      <c r="N364" s="39"/>
      <c r="O364" s="39"/>
      <c r="P364" s="35" t="e">
        <f t="shared" si="53"/>
        <v>#DIV/0!</v>
      </c>
      <c r="Q364" s="35" t="e">
        <f t="shared" si="54"/>
        <v>#DIV/0!</v>
      </c>
    </row>
    <row r="365" spans="2:17" ht="15" x14ac:dyDescent="0.2">
      <c r="B365" s="36" t="str">
        <f>+$B$29</f>
        <v>R3-2</v>
      </c>
      <c r="C365" s="51" t="e">
        <f>1/I359</f>
        <v>#DIV/0!</v>
      </c>
      <c r="D365" s="51" t="e">
        <f>1/I360</f>
        <v>#DIV/0!</v>
      </c>
      <c r="E365" s="51" t="e">
        <f>1/I361</f>
        <v>#DIV/0!</v>
      </c>
      <c r="F365" s="51" t="e">
        <f>1/I362</f>
        <v>#DIV/0!</v>
      </c>
      <c r="G365" s="51" t="e">
        <f>1/I363</f>
        <v>#DIV/0!</v>
      </c>
      <c r="H365" s="51" t="e">
        <f>1/I364</f>
        <v>#DIV/0!</v>
      </c>
      <c r="I365" s="48"/>
      <c r="J365" s="38"/>
      <c r="K365" s="39"/>
      <c r="L365" s="39"/>
      <c r="M365" s="39"/>
      <c r="N365" s="39"/>
      <c r="O365" s="39"/>
      <c r="P365" s="35" t="e">
        <f t="shared" si="53"/>
        <v>#DIV/0!</v>
      </c>
      <c r="Q365" s="35" t="e">
        <f t="shared" si="54"/>
        <v>#DIV/0!</v>
      </c>
    </row>
    <row r="366" spans="2:17" ht="15" x14ac:dyDescent="0.2">
      <c r="B366" s="36" t="str">
        <f>+$B$30</f>
        <v>R4-1</v>
      </c>
      <c r="C366" s="51" t="e">
        <f>1/J359</f>
        <v>#DIV/0!</v>
      </c>
      <c r="D366" s="51" t="e">
        <f>1/J360</f>
        <v>#DIV/0!</v>
      </c>
      <c r="E366" s="51" t="e">
        <f>1/J361</f>
        <v>#DIV/0!</v>
      </c>
      <c r="F366" s="51" t="e">
        <f>1/J362</f>
        <v>#DIV/0!</v>
      </c>
      <c r="G366" s="51" t="e">
        <f>1/J363</f>
        <v>#DIV/0!</v>
      </c>
      <c r="H366" s="51" t="e">
        <f>1/J364</f>
        <v>#DIV/0!</v>
      </c>
      <c r="I366" s="51" t="e">
        <f>1/J365</f>
        <v>#DIV/0!</v>
      </c>
      <c r="J366" s="48"/>
      <c r="K366" s="39"/>
      <c r="L366" s="39"/>
      <c r="M366" s="39"/>
      <c r="N366" s="39"/>
      <c r="O366" s="39"/>
      <c r="P366" s="35" t="e">
        <f t="shared" si="53"/>
        <v>#DIV/0!</v>
      </c>
      <c r="Q366" s="35" t="e">
        <f t="shared" si="54"/>
        <v>#DIV/0!</v>
      </c>
    </row>
    <row r="367" spans="2:17" ht="15" x14ac:dyDescent="0.2">
      <c r="B367" s="36" t="str">
        <f>+$B$31</f>
        <v>R4-2</v>
      </c>
      <c r="C367" s="51" t="e">
        <f>1/K359</f>
        <v>#DIV/0!</v>
      </c>
      <c r="D367" s="51" t="e">
        <f>1/K360</f>
        <v>#DIV/0!</v>
      </c>
      <c r="E367" s="51" t="e">
        <f>1/K361</f>
        <v>#DIV/0!</v>
      </c>
      <c r="F367" s="51" t="e">
        <f>1/K362</f>
        <v>#DIV/0!</v>
      </c>
      <c r="G367" s="51" t="e">
        <f>1/K363</f>
        <v>#DIV/0!</v>
      </c>
      <c r="H367" s="51" t="e">
        <f>1/K364</f>
        <v>#DIV/0!</v>
      </c>
      <c r="I367" s="51" t="e">
        <f>1/K365</f>
        <v>#DIV/0!</v>
      </c>
      <c r="J367" s="38" t="e">
        <f>1/K366</f>
        <v>#DIV/0!</v>
      </c>
      <c r="K367" s="48"/>
      <c r="M367" s="40"/>
      <c r="N367" s="40"/>
      <c r="O367" s="40"/>
      <c r="P367" s="35" t="e">
        <f t="shared" si="53"/>
        <v>#DIV/0!</v>
      </c>
      <c r="Q367" s="35" t="e">
        <f t="shared" si="54"/>
        <v>#DIV/0!</v>
      </c>
    </row>
    <row r="368" spans="2:17" ht="15" x14ac:dyDescent="0.2">
      <c r="B368" s="36" t="str">
        <f>+$B$32</f>
        <v>R5-1</v>
      </c>
      <c r="C368" s="51" t="e">
        <f>1/L359</f>
        <v>#DIV/0!</v>
      </c>
      <c r="D368" s="51" t="e">
        <f>1/L360</f>
        <v>#DIV/0!</v>
      </c>
      <c r="E368" s="51" t="e">
        <f>1/L361</f>
        <v>#DIV/0!</v>
      </c>
      <c r="F368" s="51" t="e">
        <f>1/L362</f>
        <v>#DIV/0!</v>
      </c>
      <c r="G368" s="51" t="e">
        <f>1/L363</f>
        <v>#DIV/0!</v>
      </c>
      <c r="H368" s="51" t="e">
        <f>1/L364</f>
        <v>#DIV/0!</v>
      </c>
      <c r="I368" s="51" t="e">
        <f>1/L365</f>
        <v>#DIV/0!</v>
      </c>
      <c r="J368" s="51" t="e">
        <f>1/L366</f>
        <v>#DIV/0!</v>
      </c>
      <c r="K368" s="51" t="e">
        <f>1/L367</f>
        <v>#DIV/0!</v>
      </c>
      <c r="L368" s="48"/>
      <c r="M368" s="40"/>
      <c r="N368" s="40"/>
      <c r="O368" s="40"/>
      <c r="P368" s="35" t="e">
        <f t="shared" si="53"/>
        <v>#DIV/0!</v>
      </c>
      <c r="Q368" s="35" t="e">
        <f t="shared" si="54"/>
        <v>#DIV/0!</v>
      </c>
    </row>
    <row r="369" spans="2:17" ht="15" x14ac:dyDescent="0.2">
      <c r="B369" s="36" t="str">
        <f>+$B$33</f>
        <v>R6-1</v>
      </c>
      <c r="C369" s="51" t="e">
        <f>1/M359</f>
        <v>#DIV/0!</v>
      </c>
      <c r="D369" s="51" t="e">
        <f>1/M360</f>
        <v>#DIV/0!</v>
      </c>
      <c r="E369" s="51" t="e">
        <f>1/M361</f>
        <v>#DIV/0!</v>
      </c>
      <c r="F369" s="51" t="e">
        <f>1/M362</f>
        <v>#DIV/0!</v>
      </c>
      <c r="G369" s="51" t="e">
        <f>1/M363</f>
        <v>#DIV/0!</v>
      </c>
      <c r="H369" s="51" t="e">
        <f>1/M364</f>
        <v>#DIV/0!</v>
      </c>
      <c r="I369" s="51" t="e">
        <f>1/M365</f>
        <v>#DIV/0!</v>
      </c>
      <c r="J369" s="51" t="e">
        <f>1/M366</f>
        <v>#DIV/0!</v>
      </c>
      <c r="K369" s="51" t="e">
        <f>1/M367</f>
        <v>#DIV/0!</v>
      </c>
      <c r="L369" s="51" t="e">
        <f>1/M368</f>
        <v>#DIV/0!</v>
      </c>
      <c r="M369" s="48"/>
      <c r="N369" s="40"/>
      <c r="O369" s="40"/>
      <c r="P369" s="35" t="e">
        <f t="shared" si="53"/>
        <v>#DIV/0!</v>
      </c>
      <c r="Q369" s="35" t="e">
        <f t="shared" si="54"/>
        <v>#DIV/0!</v>
      </c>
    </row>
    <row r="370" spans="2:17" ht="15" x14ac:dyDescent="0.2">
      <c r="B370" s="36" t="str">
        <f>+$B$34</f>
        <v>R6-2</v>
      </c>
      <c r="C370" s="51" t="e">
        <f>1/N359</f>
        <v>#DIV/0!</v>
      </c>
      <c r="D370" s="51" t="e">
        <f>1/N360</f>
        <v>#DIV/0!</v>
      </c>
      <c r="E370" s="51" t="e">
        <f>1/N361</f>
        <v>#DIV/0!</v>
      </c>
      <c r="F370" s="51" t="e">
        <f>1/N362</f>
        <v>#DIV/0!</v>
      </c>
      <c r="G370" s="51" t="e">
        <f>1/N363</f>
        <v>#DIV/0!</v>
      </c>
      <c r="H370" s="51" t="e">
        <f>1/N364</f>
        <v>#DIV/0!</v>
      </c>
      <c r="I370" s="51" t="e">
        <f>1/N365</f>
        <v>#DIV/0!</v>
      </c>
      <c r="J370" s="51" t="e">
        <f>1/N366</f>
        <v>#DIV/0!</v>
      </c>
      <c r="K370" s="51" t="e">
        <f>1/N367</f>
        <v>#DIV/0!</v>
      </c>
      <c r="L370" s="51" t="e">
        <f>1/N368</f>
        <v>#DIV/0!</v>
      </c>
      <c r="M370" s="51" t="e">
        <f>1/N369</f>
        <v>#DIV/0!</v>
      </c>
      <c r="N370" s="48"/>
      <c r="O370" s="40"/>
      <c r="P370" s="35" t="e">
        <f t="shared" si="53"/>
        <v>#DIV/0!</v>
      </c>
      <c r="Q370" s="35" t="e">
        <f t="shared" si="54"/>
        <v>#DIV/0!</v>
      </c>
    </row>
    <row r="371" spans="2:17" ht="15" x14ac:dyDescent="0.2">
      <c r="B371" s="36" t="str">
        <f>+$B$35</f>
        <v>R7-1</v>
      </c>
      <c r="C371" s="51" t="e">
        <f>1/O359</f>
        <v>#DIV/0!</v>
      </c>
      <c r="D371" s="51" t="e">
        <f>1/O360</f>
        <v>#DIV/0!</v>
      </c>
      <c r="E371" s="51" t="e">
        <f>1/O361</f>
        <v>#DIV/0!</v>
      </c>
      <c r="F371" s="51" t="e">
        <f>1/O362</f>
        <v>#DIV/0!</v>
      </c>
      <c r="G371" s="51" t="e">
        <f>1/O363</f>
        <v>#DIV/0!</v>
      </c>
      <c r="H371" s="51" t="e">
        <f>1/O364</f>
        <v>#DIV/0!</v>
      </c>
      <c r="I371" s="51" t="e">
        <f>1/O365</f>
        <v>#DIV/0!</v>
      </c>
      <c r="J371" s="51" t="e">
        <f>1/O366</f>
        <v>#DIV/0!</v>
      </c>
      <c r="K371" s="51" t="e">
        <f>1/O367</f>
        <v>#DIV/0!</v>
      </c>
      <c r="L371" s="51" t="e">
        <f>1/O368</f>
        <v>#DIV/0!</v>
      </c>
      <c r="M371" s="51" t="e">
        <f>1/O369</f>
        <v>#DIV/0!</v>
      </c>
      <c r="N371" s="51" t="e">
        <f>1/O370</f>
        <v>#DIV/0!</v>
      </c>
      <c r="O371" s="48"/>
      <c r="P371" s="35" t="e">
        <f t="shared" si="53"/>
        <v>#DIV/0!</v>
      </c>
      <c r="Q371" s="35" t="e">
        <f t="shared" si="54"/>
        <v>#DIV/0!</v>
      </c>
    </row>
    <row r="372" spans="2:17" x14ac:dyDescent="0.2">
      <c r="P372" s="45" t="e">
        <f>SUM(P359:P371)</f>
        <v>#DIV/0!</v>
      </c>
    </row>
    <row r="373" spans="2:17" x14ac:dyDescent="0.2">
      <c r="P373" s="45"/>
      <c r="Q373" s="49"/>
    </row>
    <row r="374" spans="2:17" ht="38.25" x14ac:dyDescent="0.2">
      <c r="B374" s="46" t="e">
        <f>"Requerimientos, priori "&amp;#REF!</f>
        <v>#REF!</v>
      </c>
      <c r="C374" s="47" t="str">
        <f>+$B$23</f>
        <v>R1-1</v>
      </c>
      <c r="D374" s="47" t="str">
        <f>+$B$24</f>
        <v>R1-2</v>
      </c>
      <c r="E374" s="47" t="str">
        <f>+$B$25</f>
        <v>R1-3</v>
      </c>
      <c r="F374" s="47" t="str">
        <f>+$B$26</f>
        <v>R2-1</v>
      </c>
      <c r="G374" s="47" t="str">
        <f>+$B$27</f>
        <v>R2-2</v>
      </c>
      <c r="H374" s="47" t="str">
        <f>+$B$28</f>
        <v>R3-1</v>
      </c>
      <c r="I374" s="47" t="str">
        <f>+$B$29</f>
        <v>R3-2</v>
      </c>
      <c r="J374" s="47" t="str">
        <f>+$B$30</f>
        <v>R4-1</v>
      </c>
      <c r="K374" s="47" t="str">
        <f>+$B$31</f>
        <v>R4-2</v>
      </c>
      <c r="L374" s="47" t="str">
        <f>+$B$32</f>
        <v>R5-1</v>
      </c>
      <c r="M374" s="47" t="str">
        <f>+$B$33</f>
        <v>R6-1</v>
      </c>
      <c r="N374" s="47" t="str">
        <f>+$B$34</f>
        <v>R6-2</v>
      </c>
      <c r="O374" s="47" t="str">
        <f>+$B$35</f>
        <v>R7-1</v>
      </c>
      <c r="P374" s="29" t="s">
        <v>7</v>
      </c>
      <c r="Q374" s="29" t="s">
        <v>8</v>
      </c>
    </row>
    <row r="375" spans="2:17" ht="15" x14ac:dyDescent="0.2">
      <c r="B375" s="36" t="str">
        <f>+$B$23</f>
        <v>R1-1</v>
      </c>
      <c r="C375" s="48"/>
      <c r="D375" s="39"/>
      <c r="E375" s="33"/>
      <c r="F375" s="33"/>
      <c r="G375" s="33"/>
      <c r="H375" s="34"/>
      <c r="I375" s="39"/>
      <c r="J375" s="33"/>
      <c r="K375" s="39"/>
      <c r="L375" s="39"/>
      <c r="M375" s="39"/>
      <c r="N375" s="39"/>
      <c r="O375" s="39"/>
      <c r="P375" s="35">
        <f>SUM(C375:O375)</f>
        <v>0</v>
      </c>
      <c r="Q375" s="35" t="e">
        <f>+P375/$P$388</f>
        <v>#DIV/0!</v>
      </c>
    </row>
    <row r="376" spans="2:17" ht="15" x14ac:dyDescent="0.2">
      <c r="B376" s="36" t="str">
        <f>+$B$24</f>
        <v>R1-2</v>
      </c>
      <c r="C376" s="51" t="e">
        <f>1/D375</f>
        <v>#DIV/0!</v>
      </c>
      <c r="D376" s="48"/>
      <c r="E376" s="38"/>
      <c r="F376" s="38"/>
      <c r="G376" s="38"/>
      <c r="H376" s="39"/>
      <c r="I376" s="40"/>
      <c r="J376" s="40"/>
      <c r="K376" s="39"/>
      <c r="L376" s="39"/>
      <c r="M376" s="39"/>
      <c r="N376" s="39"/>
      <c r="O376" s="39"/>
      <c r="P376" s="35" t="e">
        <f t="shared" ref="P376:P387" si="55">SUM(C376:O376)</f>
        <v>#DIV/0!</v>
      </c>
      <c r="Q376" s="35" t="e">
        <f t="shared" ref="Q376:Q387" si="56">+P376/$P$388</f>
        <v>#DIV/0!</v>
      </c>
    </row>
    <row r="377" spans="2:17" ht="15" x14ac:dyDescent="0.2">
      <c r="B377" s="36" t="str">
        <f>+$B$25</f>
        <v>R1-3</v>
      </c>
      <c r="C377" s="51" t="e">
        <f>1/E375</f>
        <v>#DIV/0!</v>
      </c>
      <c r="D377" s="51" t="e">
        <f>1/E376</f>
        <v>#DIV/0!</v>
      </c>
      <c r="E377" s="48"/>
      <c r="F377" s="38"/>
      <c r="G377" s="38"/>
      <c r="H377" s="39"/>
      <c r="I377" s="38"/>
      <c r="J377" s="38"/>
      <c r="K377" s="39"/>
      <c r="L377" s="39"/>
      <c r="M377" s="39"/>
      <c r="N377" s="39"/>
      <c r="O377" s="39"/>
      <c r="P377" s="35" t="e">
        <f t="shared" si="55"/>
        <v>#DIV/0!</v>
      </c>
      <c r="Q377" s="35" t="e">
        <f t="shared" si="56"/>
        <v>#DIV/0!</v>
      </c>
    </row>
    <row r="378" spans="2:17" ht="15" x14ac:dyDescent="0.2">
      <c r="B378" s="36" t="str">
        <f>+$B$26</f>
        <v>R2-1</v>
      </c>
      <c r="C378" s="51" t="e">
        <f>1/F375</f>
        <v>#DIV/0!</v>
      </c>
      <c r="D378" s="51" t="e">
        <f>1/F376</f>
        <v>#DIV/0!</v>
      </c>
      <c r="E378" s="51" t="e">
        <f>1/F377</f>
        <v>#DIV/0!</v>
      </c>
      <c r="F378" s="48"/>
      <c r="G378" s="38"/>
      <c r="H378" s="39"/>
      <c r="I378" s="38"/>
      <c r="J378" s="38"/>
      <c r="K378" s="39"/>
      <c r="L378" s="39"/>
      <c r="M378" s="39"/>
      <c r="N378" s="39"/>
      <c r="O378" s="39"/>
      <c r="P378" s="35" t="e">
        <f t="shared" si="55"/>
        <v>#DIV/0!</v>
      </c>
      <c r="Q378" s="35" t="e">
        <f t="shared" si="56"/>
        <v>#DIV/0!</v>
      </c>
    </row>
    <row r="379" spans="2:17" ht="15" x14ac:dyDescent="0.2">
      <c r="B379" s="36" t="str">
        <f>+$B$27</f>
        <v>R2-2</v>
      </c>
      <c r="C379" s="51" t="e">
        <f>1/G375</f>
        <v>#DIV/0!</v>
      </c>
      <c r="D379" s="51" t="e">
        <f>1/G376</f>
        <v>#DIV/0!</v>
      </c>
      <c r="E379" s="51" t="e">
        <f>1/G377</f>
        <v>#DIV/0!</v>
      </c>
      <c r="F379" s="51" t="e">
        <f>1/G378</f>
        <v>#DIV/0!</v>
      </c>
      <c r="G379" s="48"/>
      <c r="H379" s="39"/>
      <c r="I379" s="38"/>
      <c r="J379" s="38"/>
      <c r="K379" s="39"/>
      <c r="L379" s="39"/>
      <c r="M379" s="39"/>
      <c r="N379" s="39"/>
      <c r="O379" s="39"/>
      <c r="P379" s="35" t="e">
        <f t="shared" si="55"/>
        <v>#DIV/0!</v>
      </c>
      <c r="Q379" s="35" t="e">
        <f t="shared" si="56"/>
        <v>#DIV/0!</v>
      </c>
    </row>
    <row r="380" spans="2:17" ht="15" x14ac:dyDescent="0.2">
      <c r="B380" s="36" t="str">
        <f>+$B$28</f>
        <v>R3-1</v>
      </c>
      <c r="C380" s="51" t="e">
        <f>1/H375</f>
        <v>#DIV/0!</v>
      </c>
      <c r="D380" s="51" t="e">
        <f>1/H376</f>
        <v>#DIV/0!</v>
      </c>
      <c r="E380" s="51" t="e">
        <f>1/H377</f>
        <v>#DIV/0!</v>
      </c>
      <c r="F380" s="51" t="e">
        <f>1/H378</f>
        <v>#DIV/0!</v>
      </c>
      <c r="G380" s="51" t="e">
        <f>1/H379</f>
        <v>#DIV/0!</v>
      </c>
      <c r="H380" s="48"/>
      <c r="I380" s="38"/>
      <c r="J380" s="38"/>
      <c r="K380" s="39"/>
      <c r="L380" s="39"/>
      <c r="M380" s="39"/>
      <c r="N380" s="39"/>
      <c r="O380" s="39"/>
      <c r="P380" s="35" t="e">
        <f t="shared" si="55"/>
        <v>#DIV/0!</v>
      </c>
      <c r="Q380" s="35" t="e">
        <f t="shared" si="56"/>
        <v>#DIV/0!</v>
      </c>
    </row>
    <row r="381" spans="2:17" ht="15" x14ac:dyDescent="0.2">
      <c r="B381" s="36" t="str">
        <f>+$B$29</f>
        <v>R3-2</v>
      </c>
      <c r="C381" s="51" t="e">
        <f>1/I375</f>
        <v>#DIV/0!</v>
      </c>
      <c r="D381" s="51" t="e">
        <f>1/I376</f>
        <v>#DIV/0!</v>
      </c>
      <c r="E381" s="51" t="e">
        <f>1/I377</f>
        <v>#DIV/0!</v>
      </c>
      <c r="F381" s="51" t="e">
        <f>1/I378</f>
        <v>#DIV/0!</v>
      </c>
      <c r="G381" s="51" t="e">
        <f>1/I379</f>
        <v>#DIV/0!</v>
      </c>
      <c r="H381" s="51" t="e">
        <f>1/I380</f>
        <v>#DIV/0!</v>
      </c>
      <c r="I381" s="48"/>
      <c r="J381" s="38"/>
      <c r="K381" s="39"/>
      <c r="L381" s="39"/>
      <c r="M381" s="39"/>
      <c r="N381" s="39"/>
      <c r="O381" s="39"/>
      <c r="P381" s="35" t="e">
        <f t="shared" si="55"/>
        <v>#DIV/0!</v>
      </c>
      <c r="Q381" s="35" t="e">
        <f t="shared" si="56"/>
        <v>#DIV/0!</v>
      </c>
    </row>
    <row r="382" spans="2:17" ht="15" x14ac:dyDescent="0.2">
      <c r="B382" s="36" t="str">
        <f>+$B$30</f>
        <v>R4-1</v>
      </c>
      <c r="C382" s="51" t="e">
        <f>1/J375</f>
        <v>#DIV/0!</v>
      </c>
      <c r="D382" s="51" t="e">
        <f>1/J376</f>
        <v>#DIV/0!</v>
      </c>
      <c r="E382" s="51" t="e">
        <f>1/J377</f>
        <v>#DIV/0!</v>
      </c>
      <c r="F382" s="51" t="e">
        <f>1/J378</f>
        <v>#DIV/0!</v>
      </c>
      <c r="G382" s="51" t="e">
        <f>1/J379</f>
        <v>#DIV/0!</v>
      </c>
      <c r="H382" s="51" t="e">
        <f>1/J380</f>
        <v>#DIV/0!</v>
      </c>
      <c r="I382" s="51" t="e">
        <f>1/J381</f>
        <v>#DIV/0!</v>
      </c>
      <c r="J382" s="48"/>
      <c r="K382" s="39"/>
      <c r="L382" s="39"/>
      <c r="M382" s="39"/>
      <c r="N382" s="39"/>
      <c r="O382" s="39"/>
      <c r="P382" s="35" t="e">
        <f t="shared" si="55"/>
        <v>#DIV/0!</v>
      </c>
      <c r="Q382" s="35" t="e">
        <f t="shared" si="56"/>
        <v>#DIV/0!</v>
      </c>
    </row>
    <row r="383" spans="2:17" ht="15" x14ac:dyDescent="0.2">
      <c r="B383" s="36" t="str">
        <f>+$B$31</f>
        <v>R4-2</v>
      </c>
      <c r="C383" s="51" t="e">
        <f>1/K375</f>
        <v>#DIV/0!</v>
      </c>
      <c r="D383" s="51" t="e">
        <f>1/K376</f>
        <v>#DIV/0!</v>
      </c>
      <c r="E383" s="51" t="e">
        <f>1/K377</f>
        <v>#DIV/0!</v>
      </c>
      <c r="F383" s="51" t="e">
        <f>1/K378</f>
        <v>#DIV/0!</v>
      </c>
      <c r="G383" s="51" t="e">
        <f>1/K379</f>
        <v>#DIV/0!</v>
      </c>
      <c r="H383" s="51" t="e">
        <f>1/K380</f>
        <v>#DIV/0!</v>
      </c>
      <c r="I383" s="51" t="e">
        <f>1/K381</f>
        <v>#DIV/0!</v>
      </c>
      <c r="J383" s="38" t="e">
        <f>1/K382</f>
        <v>#DIV/0!</v>
      </c>
      <c r="K383" s="48"/>
      <c r="M383" s="40"/>
      <c r="N383" s="40"/>
      <c r="O383" s="40"/>
      <c r="P383" s="35" t="e">
        <f t="shared" si="55"/>
        <v>#DIV/0!</v>
      </c>
      <c r="Q383" s="35" t="e">
        <f t="shared" si="56"/>
        <v>#DIV/0!</v>
      </c>
    </row>
    <row r="384" spans="2:17" ht="15" x14ac:dyDescent="0.2">
      <c r="B384" s="36" t="str">
        <f>+$B$32</f>
        <v>R5-1</v>
      </c>
      <c r="C384" s="51" t="e">
        <f>1/L375</f>
        <v>#DIV/0!</v>
      </c>
      <c r="D384" s="51" t="e">
        <f>1/L376</f>
        <v>#DIV/0!</v>
      </c>
      <c r="E384" s="51" t="e">
        <f>1/L377</f>
        <v>#DIV/0!</v>
      </c>
      <c r="F384" s="51" t="e">
        <f>1/L378</f>
        <v>#DIV/0!</v>
      </c>
      <c r="G384" s="51" t="e">
        <f>1/L379</f>
        <v>#DIV/0!</v>
      </c>
      <c r="H384" s="51" t="e">
        <f>1/L380</f>
        <v>#DIV/0!</v>
      </c>
      <c r="I384" s="51" t="e">
        <f>1/L381</f>
        <v>#DIV/0!</v>
      </c>
      <c r="J384" s="51" t="e">
        <f>1/L382</f>
        <v>#DIV/0!</v>
      </c>
      <c r="K384" s="51" t="e">
        <f>1/L383</f>
        <v>#DIV/0!</v>
      </c>
      <c r="L384" s="48"/>
      <c r="M384" s="40"/>
      <c r="N384" s="40"/>
      <c r="O384" s="40"/>
      <c r="P384" s="35" t="e">
        <f t="shared" si="55"/>
        <v>#DIV/0!</v>
      </c>
      <c r="Q384" s="35" t="e">
        <f t="shared" si="56"/>
        <v>#DIV/0!</v>
      </c>
    </row>
    <row r="385" spans="2:17" ht="15" x14ac:dyDescent="0.2">
      <c r="B385" s="36" t="str">
        <f>+$B$33</f>
        <v>R6-1</v>
      </c>
      <c r="C385" s="51" t="e">
        <f>1/M375</f>
        <v>#DIV/0!</v>
      </c>
      <c r="D385" s="51" t="e">
        <f>1/M376</f>
        <v>#DIV/0!</v>
      </c>
      <c r="E385" s="51" t="e">
        <f>1/M377</f>
        <v>#DIV/0!</v>
      </c>
      <c r="F385" s="51" t="e">
        <f>1/M378</f>
        <v>#DIV/0!</v>
      </c>
      <c r="G385" s="51" t="e">
        <f>1/M379</f>
        <v>#DIV/0!</v>
      </c>
      <c r="H385" s="51" t="e">
        <f>1/M380</f>
        <v>#DIV/0!</v>
      </c>
      <c r="I385" s="51" t="e">
        <f>1/M381</f>
        <v>#DIV/0!</v>
      </c>
      <c r="J385" s="51" t="e">
        <f>1/M382</f>
        <v>#DIV/0!</v>
      </c>
      <c r="K385" s="51" t="e">
        <f>1/M383</f>
        <v>#DIV/0!</v>
      </c>
      <c r="L385" s="51" t="e">
        <f>1/M384</f>
        <v>#DIV/0!</v>
      </c>
      <c r="M385" s="48"/>
      <c r="N385" s="40"/>
      <c r="O385" s="40"/>
      <c r="P385" s="35" t="e">
        <f t="shared" si="55"/>
        <v>#DIV/0!</v>
      </c>
      <c r="Q385" s="35" t="e">
        <f t="shared" si="56"/>
        <v>#DIV/0!</v>
      </c>
    </row>
    <row r="386" spans="2:17" ht="15" x14ac:dyDescent="0.2">
      <c r="B386" s="36" t="str">
        <f>+$B$34</f>
        <v>R6-2</v>
      </c>
      <c r="C386" s="51" t="e">
        <f>1/N375</f>
        <v>#DIV/0!</v>
      </c>
      <c r="D386" s="51" t="e">
        <f>1/N376</f>
        <v>#DIV/0!</v>
      </c>
      <c r="E386" s="51" t="e">
        <f>1/N377</f>
        <v>#DIV/0!</v>
      </c>
      <c r="F386" s="51" t="e">
        <f>1/N378</f>
        <v>#DIV/0!</v>
      </c>
      <c r="G386" s="51" t="e">
        <f>1/N379</f>
        <v>#DIV/0!</v>
      </c>
      <c r="H386" s="51" t="e">
        <f>1/N380</f>
        <v>#DIV/0!</v>
      </c>
      <c r="I386" s="51" t="e">
        <f>1/N381</f>
        <v>#DIV/0!</v>
      </c>
      <c r="J386" s="51" t="e">
        <f>1/N382</f>
        <v>#DIV/0!</v>
      </c>
      <c r="K386" s="51" t="e">
        <f>1/N383</f>
        <v>#DIV/0!</v>
      </c>
      <c r="L386" s="51" t="e">
        <f>1/N384</f>
        <v>#DIV/0!</v>
      </c>
      <c r="M386" s="51" t="e">
        <f>1/N385</f>
        <v>#DIV/0!</v>
      </c>
      <c r="N386" s="48"/>
      <c r="O386" s="40"/>
      <c r="P386" s="35" t="e">
        <f t="shared" si="55"/>
        <v>#DIV/0!</v>
      </c>
      <c r="Q386" s="35" t="e">
        <f t="shared" si="56"/>
        <v>#DIV/0!</v>
      </c>
    </row>
    <row r="387" spans="2:17" ht="15" x14ac:dyDescent="0.2">
      <c r="B387" s="36" t="str">
        <f>+$B$35</f>
        <v>R7-1</v>
      </c>
      <c r="C387" s="51" t="e">
        <f>1/O375</f>
        <v>#DIV/0!</v>
      </c>
      <c r="D387" s="51" t="e">
        <f>1/O376</f>
        <v>#DIV/0!</v>
      </c>
      <c r="E387" s="51" t="e">
        <f>1/O377</f>
        <v>#DIV/0!</v>
      </c>
      <c r="F387" s="51" t="e">
        <f>1/O378</f>
        <v>#DIV/0!</v>
      </c>
      <c r="G387" s="51" t="e">
        <f>1/O379</f>
        <v>#DIV/0!</v>
      </c>
      <c r="H387" s="51" t="e">
        <f>1/O380</f>
        <v>#DIV/0!</v>
      </c>
      <c r="I387" s="51" t="e">
        <f>1/O381</f>
        <v>#DIV/0!</v>
      </c>
      <c r="J387" s="51" t="e">
        <f>1/O382</f>
        <v>#DIV/0!</v>
      </c>
      <c r="K387" s="51" t="e">
        <f>1/O383</f>
        <v>#DIV/0!</v>
      </c>
      <c r="L387" s="51" t="e">
        <f>1/O384</f>
        <v>#DIV/0!</v>
      </c>
      <c r="M387" s="51" t="e">
        <f>1/O385</f>
        <v>#DIV/0!</v>
      </c>
      <c r="N387" s="51" t="e">
        <f>1/O386</f>
        <v>#DIV/0!</v>
      </c>
      <c r="O387" s="48"/>
      <c r="P387" s="35" t="e">
        <f t="shared" si="55"/>
        <v>#DIV/0!</v>
      </c>
      <c r="Q387" s="35" t="e">
        <f t="shared" si="56"/>
        <v>#DIV/0!</v>
      </c>
    </row>
    <row r="388" spans="2:17" x14ac:dyDescent="0.2">
      <c r="P388" s="45" t="e">
        <f>SUM(P375:P387)</f>
        <v>#DIV/0!</v>
      </c>
    </row>
    <row r="390" spans="2:17" ht="38.25" x14ac:dyDescent="0.2">
      <c r="B390" s="46" t="e">
        <f>"Requerimientos, priori "&amp;#REF!</f>
        <v>#REF!</v>
      </c>
      <c r="C390" s="47" t="str">
        <f>+$B$23</f>
        <v>R1-1</v>
      </c>
      <c r="D390" s="47" t="str">
        <f>+$B$24</f>
        <v>R1-2</v>
      </c>
      <c r="E390" s="47" t="str">
        <f>+$B$25</f>
        <v>R1-3</v>
      </c>
      <c r="F390" s="47" t="str">
        <f>+$B$26</f>
        <v>R2-1</v>
      </c>
      <c r="G390" s="47" t="str">
        <f>+$B$27</f>
        <v>R2-2</v>
      </c>
      <c r="H390" s="47" t="str">
        <f>+$B$28</f>
        <v>R3-1</v>
      </c>
      <c r="I390" s="47" t="str">
        <f>+$B$29</f>
        <v>R3-2</v>
      </c>
      <c r="J390" s="47" t="str">
        <f>+$B$30</f>
        <v>R4-1</v>
      </c>
      <c r="K390" s="47" t="str">
        <f>+$B$31</f>
        <v>R4-2</v>
      </c>
      <c r="L390" s="47" t="str">
        <f>+$B$32</f>
        <v>R5-1</v>
      </c>
      <c r="M390" s="47" t="str">
        <f>+$B$33</f>
        <v>R6-1</v>
      </c>
      <c r="N390" s="47" t="str">
        <f>+$B$34</f>
        <v>R6-2</v>
      </c>
      <c r="O390" s="47" t="str">
        <f>+$B$35</f>
        <v>R7-1</v>
      </c>
      <c r="P390" s="29" t="s">
        <v>7</v>
      </c>
      <c r="Q390" s="29" t="s">
        <v>8</v>
      </c>
    </row>
    <row r="391" spans="2:17" ht="15" x14ac:dyDescent="0.2">
      <c r="B391" s="36" t="str">
        <f>+$B$23</f>
        <v>R1-1</v>
      </c>
      <c r="C391" s="48"/>
      <c r="D391" s="39"/>
      <c r="E391" s="33"/>
      <c r="F391" s="33"/>
      <c r="G391" s="33"/>
      <c r="H391" s="34"/>
      <c r="I391" s="39"/>
      <c r="J391" s="33"/>
      <c r="K391" s="39"/>
      <c r="L391" s="39"/>
      <c r="M391" s="39"/>
      <c r="N391" s="39"/>
      <c r="O391" s="39"/>
      <c r="P391" s="35">
        <f>SUM(C391:O391)</f>
        <v>0</v>
      </c>
      <c r="Q391" s="35" t="e">
        <f>+P391/$P$404</f>
        <v>#DIV/0!</v>
      </c>
    </row>
    <row r="392" spans="2:17" ht="15" x14ac:dyDescent="0.2">
      <c r="B392" s="36" t="str">
        <f>+$B$24</f>
        <v>R1-2</v>
      </c>
      <c r="C392" s="51" t="e">
        <f>1/D391</f>
        <v>#DIV/0!</v>
      </c>
      <c r="D392" s="48"/>
      <c r="E392" s="38"/>
      <c r="F392" s="38"/>
      <c r="G392" s="38"/>
      <c r="H392" s="39"/>
      <c r="I392" s="40"/>
      <c r="J392" s="40"/>
      <c r="K392" s="39"/>
      <c r="L392" s="39"/>
      <c r="M392" s="39"/>
      <c r="N392" s="39"/>
      <c r="O392" s="39"/>
      <c r="P392" s="35" t="e">
        <f t="shared" ref="P392:P403" si="57">SUM(C392:O392)</f>
        <v>#DIV/0!</v>
      </c>
      <c r="Q392" s="35" t="e">
        <f t="shared" ref="Q392:Q403" si="58">+P392/$P$404</f>
        <v>#DIV/0!</v>
      </c>
    </row>
    <row r="393" spans="2:17" ht="15" x14ac:dyDescent="0.2">
      <c r="B393" s="36" t="str">
        <f>+$B$25</f>
        <v>R1-3</v>
      </c>
      <c r="C393" s="51" t="e">
        <f>1/E391</f>
        <v>#DIV/0!</v>
      </c>
      <c r="D393" s="51" t="e">
        <f>1/E392</f>
        <v>#DIV/0!</v>
      </c>
      <c r="E393" s="48"/>
      <c r="F393" s="38"/>
      <c r="G393" s="38"/>
      <c r="H393" s="39"/>
      <c r="I393" s="38"/>
      <c r="J393" s="38"/>
      <c r="K393" s="39"/>
      <c r="L393" s="39"/>
      <c r="M393" s="39"/>
      <c r="N393" s="39"/>
      <c r="O393" s="39"/>
      <c r="P393" s="35" t="e">
        <f t="shared" si="57"/>
        <v>#DIV/0!</v>
      </c>
      <c r="Q393" s="35" t="e">
        <f t="shared" si="58"/>
        <v>#DIV/0!</v>
      </c>
    </row>
    <row r="394" spans="2:17" ht="15" x14ac:dyDescent="0.2">
      <c r="B394" s="36" t="str">
        <f>+$B$26</f>
        <v>R2-1</v>
      </c>
      <c r="C394" s="51" t="e">
        <f>1/F391</f>
        <v>#DIV/0!</v>
      </c>
      <c r="D394" s="51" t="e">
        <f>1/F392</f>
        <v>#DIV/0!</v>
      </c>
      <c r="E394" s="51" t="e">
        <f>1/F393</f>
        <v>#DIV/0!</v>
      </c>
      <c r="F394" s="48"/>
      <c r="G394" s="38"/>
      <c r="H394" s="39"/>
      <c r="I394" s="38"/>
      <c r="J394" s="38"/>
      <c r="K394" s="39"/>
      <c r="L394" s="39"/>
      <c r="M394" s="39"/>
      <c r="N394" s="39"/>
      <c r="O394" s="39"/>
      <c r="P394" s="35" t="e">
        <f t="shared" si="57"/>
        <v>#DIV/0!</v>
      </c>
      <c r="Q394" s="35" t="e">
        <f t="shared" si="58"/>
        <v>#DIV/0!</v>
      </c>
    </row>
    <row r="395" spans="2:17" ht="15" x14ac:dyDescent="0.2">
      <c r="B395" s="36" t="str">
        <f>+$B$27</f>
        <v>R2-2</v>
      </c>
      <c r="C395" s="51" t="e">
        <f>1/G391</f>
        <v>#DIV/0!</v>
      </c>
      <c r="D395" s="51" t="e">
        <f>1/G392</f>
        <v>#DIV/0!</v>
      </c>
      <c r="E395" s="51" t="e">
        <f>1/G393</f>
        <v>#DIV/0!</v>
      </c>
      <c r="F395" s="51" t="e">
        <f>1/G394</f>
        <v>#DIV/0!</v>
      </c>
      <c r="G395" s="48"/>
      <c r="H395" s="39"/>
      <c r="I395" s="38"/>
      <c r="J395" s="38"/>
      <c r="K395" s="39"/>
      <c r="L395" s="39"/>
      <c r="M395" s="39"/>
      <c r="N395" s="39"/>
      <c r="O395" s="39"/>
      <c r="P395" s="35" t="e">
        <f t="shared" si="57"/>
        <v>#DIV/0!</v>
      </c>
      <c r="Q395" s="35" t="e">
        <f t="shared" si="58"/>
        <v>#DIV/0!</v>
      </c>
    </row>
    <row r="396" spans="2:17" ht="15" x14ac:dyDescent="0.2">
      <c r="B396" s="36" t="str">
        <f>+$B$28</f>
        <v>R3-1</v>
      </c>
      <c r="C396" s="51" t="e">
        <f>1/H391</f>
        <v>#DIV/0!</v>
      </c>
      <c r="D396" s="51" t="e">
        <f>1/H392</f>
        <v>#DIV/0!</v>
      </c>
      <c r="E396" s="51" t="e">
        <f>1/H393</f>
        <v>#DIV/0!</v>
      </c>
      <c r="F396" s="51" t="e">
        <f>1/H394</f>
        <v>#DIV/0!</v>
      </c>
      <c r="G396" s="51" t="e">
        <f>1/H395</f>
        <v>#DIV/0!</v>
      </c>
      <c r="H396" s="48"/>
      <c r="I396" s="38"/>
      <c r="J396" s="38"/>
      <c r="K396" s="39"/>
      <c r="L396" s="39"/>
      <c r="M396" s="39"/>
      <c r="N396" s="39"/>
      <c r="O396" s="39"/>
      <c r="P396" s="35" t="e">
        <f t="shared" si="57"/>
        <v>#DIV/0!</v>
      </c>
      <c r="Q396" s="35" t="e">
        <f t="shared" si="58"/>
        <v>#DIV/0!</v>
      </c>
    </row>
    <row r="397" spans="2:17" ht="15" x14ac:dyDescent="0.2">
      <c r="B397" s="36" t="str">
        <f>+$B$29</f>
        <v>R3-2</v>
      </c>
      <c r="C397" s="51" t="e">
        <f>1/I391</f>
        <v>#DIV/0!</v>
      </c>
      <c r="D397" s="51" t="e">
        <f>1/I392</f>
        <v>#DIV/0!</v>
      </c>
      <c r="E397" s="51" t="e">
        <f>1/I393</f>
        <v>#DIV/0!</v>
      </c>
      <c r="F397" s="51" t="e">
        <f>1/I394</f>
        <v>#DIV/0!</v>
      </c>
      <c r="G397" s="51" t="e">
        <f>1/I395</f>
        <v>#DIV/0!</v>
      </c>
      <c r="H397" s="51" t="e">
        <f>1/I396</f>
        <v>#DIV/0!</v>
      </c>
      <c r="I397" s="48"/>
      <c r="J397" s="38"/>
      <c r="K397" s="39"/>
      <c r="L397" s="39"/>
      <c r="M397" s="39"/>
      <c r="N397" s="39"/>
      <c r="O397" s="39"/>
      <c r="P397" s="35" t="e">
        <f t="shared" si="57"/>
        <v>#DIV/0!</v>
      </c>
      <c r="Q397" s="35" t="e">
        <f t="shared" si="58"/>
        <v>#DIV/0!</v>
      </c>
    </row>
    <row r="398" spans="2:17" ht="15" x14ac:dyDescent="0.2">
      <c r="B398" s="36" t="str">
        <f>+$B$30</f>
        <v>R4-1</v>
      </c>
      <c r="C398" s="51" t="e">
        <f>1/J391</f>
        <v>#DIV/0!</v>
      </c>
      <c r="D398" s="51" t="e">
        <f>1/J392</f>
        <v>#DIV/0!</v>
      </c>
      <c r="E398" s="51" t="e">
        <f>1/J393</f>
        <v>#DIV/0!</v>
      </c>
      <c r="F398" s="51" t="e">
        <f>1/J394</f>
        <v>#DIV/0!</v>
      </c>
      <c r="G398" s="51" t="e">
        <f>1/J395</f>
        <v>#DIV/0!</v>
      </c>
      <c r="H398" s="51" t="e">
        <f>1/J396</f>
        <v>#DIV/0!</v>
      </c>
      <c r="I398" s="51" t="e">
        <f>1/J397</f>
        <v>#DIV/0!</v>
      </c>
      <c r="J398" s="48"/>
      <c r="K398" s="39"/>
      <c r="L398" s="39"/>
      <c r="M398" s="39"/>
      <c r="N398" s="39"/>
      <c r="O398" s="39"/>
      <c r="P398" s="35" t="e">
        <f t="shared" si="57"/>
        <v>#DIV/0!</v>
      </c>
      <c r="Q398" s="35" t="e">
        <f t="shared" si="58"/>
        <v>#DIV/0!</v>
      </c>
    </row>
    <row r="399" spans="2:17" ht="15" x14ac:dyDescent="0.2">
      <c r="B399" s="36" t="str">
        <f>+$B$31</f>
        <v>R4-2</v>
      </c>
      <c r="C399" s="51" t="e">
        <f>1/K391</f>
        <v>#DIV/0!</v>
      </c>
      <c r="D399" s="51" t="e">
        <f>1/K392</f>
        <v>#DIV/0!</v>
      </c>
      <c r="E399" s="51" t="e">
        <f>1/K393</f>
        <v>#DIV/0!</v>
      </c>
      <c r="F399" s="51" t="e">
        <f>1/K394</f>
        <v>#DIV/0!</v>
      </c>
      <c r="G399" s="51" t="e">
        <f>1/K395</f>
        <v>#DIV/0!</v>
      </c>
      <c r="H399" s="51" t="e">
        <f>1/K396</f>
        <v>#DIV/0!</v>
      </c>
      <c r="I399" s="51" t="e">
        <f>1/K397</f>
        <v>#DIV/0!</v>
      </c>
      <c r="J399" s="38" t="e">
        <f>1/K398</f>
        <v>#DIV/0!</v>
      </c>
      <c r="K399" s="48"/>
      <c r="M399" s="40"/>
      <c r="N399" s="40"/>
      <c r="O399" s="40"/>
      <c r="P399" s="35" t="e">
        <f t="shared" si="57"/>
        <v>#DIV/0!</v>
      </c>
      <c r="Q399" s="35" t="e">
        <f t="shared" si="58"/>
        <v>#DIV/0!</v>
      </c>
    </row>
    <row r="400" spans="2:17" ht="15" x14ac:dyDescent="0.2">
      <c r="B400" s="36" t="str">
        <f>+$B$32</f>
        <v>R5-1</v>
      </c>
      <c r="C400" s="51" t="e">
        <f>1/L391</f>
        <v>#DIV/0!</v>
      </c>
      <c r="D400" s="51" t="e">
        <f>1/L392</f>
        <v>#DIV/0!</v>
      </c>
      <c r="E400" s="51" t="e">
        <f>1/L393</f>
        <v>#DIV/0!</v>
      </c>
      <c r="F400" s="51" t="e">
        <f>1/L394</f>
        <v>#DIV/0!</v>
      </c>
      <c r="G400" s="51" t="e">
        <f>1/L395</f>
        <v>#DIV/0!</v>
      </c>
      <c r="H400" s="51" t="e">
        <f>1/L396</f>
        <v>#DIV/0!</v>
      </c>
      <c r="I400" s="51" t="e">
        <f>1/L397</f>
        <v>#DIV/0!</v>
      </c>
      <c r="J400" s="51" t="e">
        <f>1/L398</f>
        <v>#DIV/0!</v>
      </c>
      <c r="K400" s="51" t="e">
        <f>1/L399</f>
        <v>#DIV/0!</v>
      </c>
      <c r="L400" s="48"/>
      <c r="M400" s="40"/>
      <c r="N400" s="40"/>
      <c r="O400" s="40"/>
      <c r="P400" s="35" t="e">
        <f t="shared" si="57"/>
        <v>#DIV/0!</v>
      </c>
      <c r="Q400" s="35" t="e">
        <f t="shared" si="58"/>
        <v>#DIV/0!</v>
      </c>
    </row>
    <row r="401" spans="2:17" ht="15" x14ac:dyDescent="0.2">
      <c r="B401" s="36" t="str">
        <f>+$B$33</f>
        <v>R6-1</v>
      </c>
      <c r="C401" s="51" t="e">
        <f>1/M391</f>
        <v>#DIV/0!</v>
      </c>
      <c r="D401" s="51" t="e">
        <f>1/M392</f>
        <v>#DIV/0!</v>
      </c>
      <c r="E401" s="51" t="e">
        <f>1/M393</f>
        <v>#DIV/0!</v>
      </c>
      <c r="F401" s="51" t="e">
        <f>1/M394</f>
        <v>#DIV/0!</v>
      </c>
      <c r="G401" s="51" t="e">
        <f>1/M395</f>
        <v>#DIV/0!</v>
      </c>
      <c r="H401" s="51" t="e">
        <f>1/M396</f>
        <v>#DIV/0!</v>
      </c>
      <c r="I401" s="51" t="e">
        <f>1/M397</f>
        <v>#DIV/0!</v>
      </c>
      <c r="J401" s="51" t="e">
        <f>1/M398</f>
        <v>#DIV/0!</v>
      </c>
      <c r="K401" s="51" t="e">
        <f>1/M399</f>
        <v>#DIV/0!</v>
      </c>
      <c r="L401" s="51" t="e">
        <f>1/M400</f>
        <v>#DIV/0!</v>
      </c>
      <c r="M401" s="48"/>
      <c r="N401" s="40"/>
      <c r="O401" s="40"/>
      <c r="P401" s="35" t="e">
        <f t="shared" si="57"/>
        <v>#DIV/0!</v>
      </c>
      <c r="Q401" s="35" t="e">
        <f t="shared" si="58"/>
        <v>#DIV/0!</v>
      </c>
    </row>
    <row r="402" spans="2:17" ht="15" x14ac:dyDescent="0.2">
      <c r="B402" s="36" t="str">
        <f>+$B$34</f>
        <v>R6-2</v>
      </c>
      <c r="C402" s="51" t="e">
        <f>1/N391</f>
        <v>#DIV/0!</v>
      </c>
      <c r="D402" s="51" t="e">
        <f>1/N392</f>
        <v>#DIV/0!</v>
      </c>
      <c r="E402" s="51" t="e">
        <f>1/N393</f>
        <v>#DIV/0!</v>
      </c>
      <c r="F402" s="51" t="e">
        <f>1/N394</f>
        <v>#DIV/0!</v>
      </c>
      <c r="G402" s="51" t="e">
        <f>1/N395</f>
        <v>#DIV/0!</v>
      </c>
      <c r="H402" s="51" t="e">
        <f>1/N396</f>
        <v>#DIV/0!</v>
      </c>
      <c r="I402" s="51" t="e">
        <f>1/N397</f>
        <v>#DIV/0!</v>
      </c>
      <c r="J402" s="51" t="e">
        <f>1/N398</f>
        <v>#DIV/0!</v>
      </c>
      <c r="K402" s="51" t="e">
        <f>1/N399</f>
        <v>#DIV/0!</v>
      </c>
      <c r="L402" s="51" t="e">
        <f>1/N400</f>
        <v>#DIV/0!</v>
      </c>
      <c r="M402" s="51" t="e">
        <f>1/N401</f>
        <v>#DIV/0!</v>
      </c>
      <c r="N402" s="48"/>
      <c r="O402" s="40"/>
      <c r="P402" s="35" t="e">
        <f t="shared" si="57"/>
        <v>#DIV/0!</v>
      </c>
      <c r="Q402" s="35" t="e">
        <f t="shared" si="58"/>
        <v>#DIV/0!</v>
      </c>
    </row>
    <row r="403" spans="2:17" ht="15" x14ac:dyDescent="0.2">
      <c r="B403" s="36" t="str">
        <f>+$B$35</f>
        <v>R7-1</v>
      </c>
      <c r="C403" s="51" t="e">
        <f>1/O391</f>
        <v>#DIV/0!</v>
      </c>
      <c r="D403" s="51" t="e">
        <f>1/O392</f>
        <v>#DIV/0!</v>
      </c>
      <c r="E403" s="51" t="e">
        <f>1/O393</f>
        <v>#DIV/0!</v>
      </c>
      <c r="F403" s="51" t="e">
        <f>1/O394</f>
        <v>#DIV/0!</v>
      </c>
      <c r="G403" s="51" t="e">
        <f>1/O395</f>
        <v>#DIV/0!</v>
      </c>
      <c r="H403" s="51" t="e">
        <f>1/O396</f>
        <v>#DIV/0!</v>
      </c>
      <c r="I403" s="51" t="e">
        <f>1/O397</f>
        <v>#DIV/0!</v>
      </c>
      <c r="J403" s="51" t="e">
        <f>1/O398</f>
        <v>#DIV/0!</v>
      </c>
      <c r="K403" s="51" t="e">
        <f>1/O399</f>
        <v>#DIV/0!</v>
      </c>
      <c r="L403" s="51" t="e">
        <f>1/O400</f>
        <v>#DIV/0!</v>
      </c>
      <c r="M403" s="51" t="e">
        <f>1/O401</f>
        <v>#DIV/0!</v>
      </c>
      <c r="N403" s="51" t="e">
        <f>1/O402</f>
        <v>#DIV/0!</v>
      </c>
      <c r="O403" s="48"/>
      <c r="P403" s="35" t="e">
        <f t="shared" si="57"/>
        <v>#DIV/0!</v>
      </c>
      <c r="Q403" s="35" t="e">
        <f t="shared" si="58"/>
        <v>#DIV/0!</v>
      </c>
    </row>
    <row r="404" spans="2:17" x14ac:dyDescent="0.2">
      <c r="P404" s="45" t="e">
        <f>SUM(P391:P403)</f>
        <v>#DIV/0!</v>
      </c>
    </row>
    <row r="406" spans="2:17" ht="38.25" x14ac:dyDescent="0.2">
      <c r="B406" s="46" t="e">
        <f>"Requerimientos, priori "&amp;#REF!</f>
        <v>#REF!</v>
      </c>
      <c r="C406" s="47" t="str">
        <f>+$B$23</f>
        <v>R1-1</v>
      </c>
      <c r="D406" s="47" t="str">
        <f>+$B$24</f>
        <v>R1-2</v>
      </c>
      <c r="E406" s="47" t="str">
        <f>+$B$25</f>
        <v>R1-3</v>
      </c>
      <c r="F406" s="47" t="str">
        <f>+$B$26</f>
        <v>R2-1</v>
      </c>
      <c r="G406" s="47" t="str">
        <f>+$B$27</f>
        <v>R2-2</v>
      </c>
      <c r="H406" s="47" t="str">
        <f>+$B$28</f>
        <v>R3-1</v>
      </c>
      <c r="I406" s="47" t="str">
        <f>+$B$29</f>
        <v>R3-2</v>
      </c>
      <c r="J406" s="47" t="str">
        <f>+$B$30</f>
        <v>R4-1</v>
      </c>
      <c r="K406" s="47" t="str">
        <f>+$B$31</f>
        <v>R4-2</v>
      </c>
      <c r="L406" s="47" t="str">
        <f>+$B$32</f>
        <v>R5-1</v>
      </c>
      <c r="M406" s="47" t="str">
        <f>+$B$33</f>
        <v>R6-1</v>
      </c>
      <c r="N406" s="47" t="str">
        <f>+$B$34</f>
        <v>R6-2</v>
      </c>
      <c r="O406" s="47" t="str">
        <f>+$B$35</f>
        <v>R7-1</v>
      </c>
      <c r="P406" s="29" t="s">
        <v>7</v>
      </c>
      <c r="Q406" s="29" t="s">
        <v>8</v>
      </c>
    </row>
    <row r="407" spans="2:17" ht="15" x14ac:dyDescent="0.2">
      <c r="B407" s="36" t="str">
        <f>+$B$23</f>
        <v>R1-1</v>
      </c>
      <c r="C407" s="48"/>
      <c r="D407" s="39"/>
      <c r="E407" s="33"/>
      <c r="F407" s="33"/>
      <c r="G407" s="33"/>
      <c r="H407" s="34"/>
      <c r="I407" s="39"/>
      <c r="J407" s="33"/>
      <c r="K407" s="39"/>
      <c r="L407" s="39"/>
      <c r="M407" s="39"/>
      <c r="N407" s="39"/>
      <c r="O407" s="39"/>
      <c r="P407" s="35">
        <f>SUM(C407:O407)</f>
        <v>0</v>
      </c>
      <c r="Q407" s="35" t="e">
        <f>+P407/$P$420</f>
        <v>#DIV/0!</v>
      </c>
    </row>
    <row r="408" spans="2:17" ht="15" x14ac:dyDescent="0.2">
      <c r="B408" s="36" t="str">
        <f>+$B$24</f>
        <v>R1-2</v>
      </c>
      <c r="C408" s="51" t="e">
        <f>1/D407</f>
        <v>#DIV/0!</v>
      </c>
      <c r="D408" s="48"/>
      <c r="E408" s="38"/>
      <c r="F408" s="38"/>
      <c r="G408" s="38"/>
      <c r="H408" s="39"/>
      <c r="I408" s="40"/>
      <c r="J408" s="40"/>
      <c r="K408" s="39"/>
      <c r="L408" s="39"/>
      <c r="M408" s="39"/>
      <c r="N408" s="39"/>
      <c r="O408" s="39"/>
      <c r="P408" s="35" t="e">
        <f t="shared" ref="P408:P419" si="59">SUM(C408:O408)</f>
        <v>#DIV/0!</v>
      </c>
      <c r="Q408" s="35" t="e">
        <f t="shared" ref="Q408:Q419" si="60">+P408/$P$420</f>
        <v>#DIV/0!</v>
      </c>
    </row>
    <row r="409" spans="2:17" ht="15" x14ac:dyDescent="0.2">
      <c r="B409" s="36" t="str">
        <f>+$B$25</f>
        <v>R1-3</v>
      </c>
      <c r="C409" s="51" t="e">
        <f>1/E407</f>
        <v>#DIV/0!</v>
      </c>
      <c r="D409" s="51" t="e">
        <f>1/E408</f>
        <v>#DIV/0!</v>
      </c>
      <c r="E409" s="48"/>
      <c r="F409" s="38"/>
      <c r="G409" s="38"/>
      <c r="H409" s="39"/>
      <c r="I409" s="38"/>
      <c r="J409" s="38"/>
      <c r="K409" s="39"/>
      <c r="L409" s="39"/>
      <c r="M409" s="39"/>
      <c r="N409" s="39"/>
      <c r="O409" s="39"/>
      <c r="P409" s="35" t="e">
        <f t="shared" si="59"/>
        <v>#DIV/0!</v>
      </c>
      <c r="Q409" s="35" t="e">
        <f t="shared" si="60"/>
        <v>#DIV/0!</v>
      </c>
    </row>
    <row r="410" spans="2:17" ht="15" x14ac:dyDescent="0.2">
      <c r="B410" s="36" t="str">
        <f>+$B$26</f>
        <v>R2-1</v>
      </c>
      <c r="C410" s="51" t="e">
        <f>1/F407</f>
        <v>#DIV/0!</v>
      </c>
      <c r="D410" s="51" t="e">
        <f>1/F408</f>
        <v>#DIV/0!</v>
      </c>
      <c r="E410" s="51" t="e">
        <f>1/F409</f>
        <v>#DIV/0!</v>
      </c>
      <c r="F410" s="48"/>
      <c r="G410" s="38"/>
      <c r="H410" s="39"/>
      <c r="I410" s="38"/>
      <c r="J410" s="38"/>
      <c r="K410" s="39"/>
      <c r="L410" s="39"/>
      <c r="M410" s="39"/>
      <c r="N410" s="39"/>
      <c r="O410" s="39"/>
      <c r="P410" s="35" t="e">
        <f t="shared" si="59"/>
        <v>#DIV/0!</v>
      </c>
      <c r="Q410" s="35" t="e">
        <f t="shared" si="60"/>
        <v>#DIV/0!</v>
      </c>
    </row>
    <row r="411" spans="2:17" ht="15" x14ac:dyDescent="0.2">
      <c r="B411" s="36" t="str">
        <f>+$B$27</f>
        <v>R2-2</v>
      </c>
      <c r="C411" s="51" t="e">
        <f>1/G407</f>
        <v>#DIV/0!</v>
      </c>
      <c r="D411" s="51" t="e">
        <f>1/G408</f>
        <v>#DIV/0!</v>
      </c>
      <c r="E411" s="51" t="e">
        <f>1/G409</f>
        <v>#DIV/0!</v>
      </c>
      <c r="F411" s="51" t="e">
        <f>1/G410</f>
        <v>#DIV/0!</v>
      </c>
      <c r="G411" s="48"/>
      <c r="H411" s="39"/>
      <c r="I411" s="38"/>
      <c r="J411" s="38"/>
      <c r="K411" s="39"/>
      <c r="L411" s="39"/>
      <c r="M411" s="39"/>
      <c r="N411" s="39"/>
      <c r="O411" s="39"/>
      <c r="P411" s="35" t="e">
        <f t="shared" si="59"/>
        <v>#DIV/0!</v>
      </c>
      <c r="Q411" s="35" t="e">
        <f t="shared" si="60"/>
        <v>#DIV/0!</v>
      </c>
    </row>
    <row r="412" spans="2:17" ht="15" x14ac:dyDescent="0.2">
      <c r="B412" s="36" t="str">
        <f>+$B$28</f>
        <v>R3-1</v>
      </c>
      <c r="C412" s="51" t="e">
        <f>1/H407</f>
        <v>#DIV/0!</v>
      </c>
      <c r="D412" s="51" t="e">
        <f>1/H408</f>
        <v>#DIV/0!</v>
      </c>
      <c r="E412" s="51" t="e">
        <f>1/H409</f>
        <v>#DIV/0!</v>
      </c>
      <c r="F412" s="51" t="e">
        <f>1/H410</f>
        <v>#DIV/0!</v>
      </c>
      <c r="G412" s="51" t="e">
        <f>1/H411</f>
        <v>#DIV/0!</v>
      </c>
      <c r="H412" s="48"/>
      <c r="I412" s="38"/>
      <c r="J412" s="38"/>
      <c r="K412" s="39"/>
      <c r="L412" s="39"/>
      <c r="M412" s="39"/>
      <c r="N412" s="39"/>
      <c r="O412" s="39"/>
      <c r="P412" s="35" t="e">
        <f t="shared" si="59"/>
        <v>#DIV/0!</v>
      </c>
      <c r="Q412" s="35" t="e">
        <f t="shared" si="60"/>
        <v>#DIV/0!</v>
      </c>
    </row>
    <row r="413" spans="2:17" ht="15" x14ac:dyDescent="0.2">
      <c r="B413" s="36" t="str">
        <f>+$B$29</f>
        <v>R3-2</v>
      </c>
      <c r="C413" s="51" t="e">
        <f>1/I407</f>
        <v>#DIV/0!</v>
      </c>
      <c r="D413" s="51" t="e">
        <f>1/I408</f>
        <v>#DIV/0!</v>
      </c>
      <c r="E413" s="51" t="e">
        <f>1/I409</f>
        <v>#DIV/0!</v>
      </c>
      <c r="F413" s="51" t="e">
        <f>1/I410</f>
        <v>#DIV/0!</v>
      </c>
      <c r="G413" s="51" t="e">
        <f>1/I411</f>
        <v>#DIV/0!</v>
      </c>
      <c r="H413" s="51" t="e">
        <f>1/I412</f>
        <v>#DIV/0!</v>
      </c>
      <c r="I413" s="48"/>
      <c r="J413" s="38"/>
      <c r="K413" s="39"/>
      <c r="L413" s="39"/>
      <c r="M413" s="39"/>
      <c r="N413" s="39"/>
      <c r="O413" s="39"/>
      <c r="P413" s="35" t="e">
        <f t="shared" si="59"/>
        <v>#DIV/0!</v>
      </c>
      <c r="Q413" s="35" t="e">
        <f t="shared" si="60"/>
        <v>#DIV/0!</v>
      </c>
    </row>
    <row r="414" spans="2:17" ht="15" x14ac:dyDescent="0.2">
      <c r="B414" s="36" t="str">
        <f>+$B$30</f>
        <v>R4-1</v>
      </c>
      <c r="C414" s="51" t="e">
        <f>1/J407</f>
        <v>#DIV/0!</v>
      </c>
      <c r="D414" s="51" t="e">
        <f>1/J408</f>
        <v>#DIV/0!</v>
      </c>
      <c r="E414" s="51" t="e">
        <f>1/J409</f>
        <v>#DIV/0!</v>
      </c>
      <c r="F414" s="51" t="e">
        <f>1/J410</f>
        <v>#DIV/0!</v>
      </c>
      <c r="G414" s="51" t="e">
        <f>1/J411</f>
        <v>#DIV/0!</v>
      </c>
      <c r="H414" s="51" t="e">
        <f>1/J412</f>
        <v>#DIV/0!</v>
      </c>
      <c r="I414" s="51" t="e">
        <f>1/J413</f>
        <v>#DIV/0!</v>
      </c>
      <c r="J414" s="48"/>
      <c r="K414" s="39"/>
      <c r="L414" s="39"/>
      <c r="M414" s="39"/>
      <c r="N414" s="39"/>
      <c r="O414" s="39"/>
      <c r="P414" s="35" t="e">
        <f t="shared" si="59"/>
        <v>#DIV/0!</v>
      </c>
      <c r="Q414" s="35" t="e">
        <f t="shared" si="60"/>
        <v>#DIV/0!</v>
      </c>
    </row>
    <row r="415" spans="2:17" ht="15" x14ac:dyDescent="0.2">
      <c r="B415" s="36" t="str">
        <f>+$B$31</f>
        <v>R4-2</v>
      </c>
      <c r="C415" s="51" t="e">
        <f>1/K407</f>
        <v>#DIV/0!</v>
      </c>
      <c r="D415" s="51" t="e">
        <f>1/K408</f>
        <v>#DIV/0!</v>
      </c>
      <c r="E415" s="51" t="e">
        <f>1/K409</f>
        <v>#DIV/0!</v>
      </c>
      <c r="F415" s="51" t="e">
        <f>1/K410</f>
        <v>#DIV/0!</v>
      </c>
      <c r="G415" s="51" t="e">
        <f>1/K411</f>
        <v>#DIV/0!</v>
      </c>
      <c r="H415" s="51" t="e">
        <f>1/K412</f>
        <v>#DIV/0!</v>
      </c>
      <c r="I415" s="51" t="e">
        <f>1/K413</f>
        <v>#DIV/0!</v>
      </c>
      <c r="J415" s="38" t="e">
        <f>1/K414</f>
        <v>#DIV/0!</v>
      </c>
      <c r="K415" s="48"/>
      <c r="M415" s="40"/>
      <c r="N415" s="40"/>
      <c r="O415" s="40"/>
      <c r="P415" s="35" t="e">
        <f t="shared" si="59"/>
        <v>#DIV/0!</v>
      </c>
      <c r="Q415" s="35" t="e">
        <f t="shared" si="60"/>
        <v>#DIV/0!</v>
      </c>
    </row>
    <row r="416" spans="2:17" ht="15" x14ac:dyDescent="0.2">
      <c r="B416" s="36" t="str">
        <f>+$B$32</f>
        <v>R5-1</v>
      </c>
      <c r="C416" s="51" t="e">
        <f>1/L407</f>
        <v>#DIV/0!</v>
      </c>
      <c r="D416" s="51" t="e">
        <f>1/L408</f>
        <v>#DIV/0!</v>
      </c>
      <c r="E416" s="51" t="e">
        <f>1/L409</f>
        <v>#DIV/0!</v>
      </c>
      <c r="F416" s="51" t="e">
        <f>1/L410</f>
        <v>#DIV/0!</v>
      </c>
      <c r="G416" s="51" t="e">
        <f>1/L411</f>
        <v>#DIV/0!</v>
      </c>
      <c r="H416" s="51" t="e">
        <f>1/L412</f>
        <v>#DIV/0!</v>
      </c>
      <c r="I416" s="51" t="e">
        <f>1/L413</f>
        <v>#DIV/0!</v>
      </c>
      <c r="J416" s="51" t="e">
        <f>1/L414</f>
        <v>#DIV/0!</v>
      </c>
      <c r="K416" s="51" t="e">
        <f>1/L415</f>
        <v>#DIV/0!</v>
      </c>
      <c r="L416" s="48"/>
      <c r="M416" s="40"/>
      <c r="N416" s="40"/>
      <c r="O416" s="40"/>
      <c r="P416" s="35" t="e">
        <f t="shared" si="59"/>
        <v>#DIV/0!</v>
      </c>
      <c r="Q416" s="35" t="e">
        <f t="shared" si="60"/>
        <v>#DIV/0!</v>
      </c>
    </row>
    <row r="417" spans="2:17" ht="15" x14ac:dyDescent="0.2">
      <c r="B417" s="36" t="str">
        <f>+$B$33</f>
        <v>R6-1</v>
      </c>
      <c r="C417" s="51" t="e">
        <f>1/M407</f>
        <v>#DIV/0!</v>
      </c>
      <c r="D417" s="51" t="e">
        <f>1/M408</f>
        <v>#DIV/0!</v>
      </c>
      <c r="E417" s="51" t="e">
        <f>1/M409</f>
        <v>#DIV/0!</v>
      </c>
      <c r="F417" s="51" t="e">
        <f>1/M410</f>
        <v>#DIV/0!</v>
      </c>
      <c r="G417" s="51" t="e">
        <f>1/M411</f>
        <v>#DIV/0!</v>
      </c>
      <c r="H417" s="51" t="e">
        <f>1/M412</f>
        <v>#DIV/0!</v>
      </c>
      <c r="I417" s="51" t="e">
        <f>1/M413</f>
        <v>#DIV/0!</v>
      </c>
      <c r="J417" s="51" t="e">
        <f>1/M414</f>
        <v>#DIV/0!</v>
      </c>
      <c r="K417" s="51" t="e">
        <f>1/M415</f>
        <v>#DIV/0!</v>
      </c>
      <c r="L417" s="51" t="e">
        <f>1/M416</f>
        <v>#DIV/0!</v>
      </c>
      <c r="M417" s="48"/>
      <c r="N417" s="40"/>
      <c r="O417" s="40"/>
      <c r="P417" s="35" t="e">
        <f t="shared" si="59"/>
        <v>#DIV/0!</v>
      </c>
      <c r="Q417" s="35" t="e">
        <f t="shared" si="60"/>
        <v>#DIV/0!</v>
      </c>
    </row>
    <row r="418" spans="2:17" ht="15" x14ac:dyDescent="0.2">
      <c r="B418" s="36" t="str">
        <f>+$B$34</f>
        <v>R6-2</v>
      </c>
      <c r="C418" s="51" t="e">
        <f>1/N407</f>
        <v>#DIV/0!</v>
      </c>
      <c r="D418" s="51" t="e">
        <f>1/N408</f>
        <v>#DIV/0!</v>
      </c>
      <c r="E418" s="51" t="e">
        <f>1/N409</f>
        <v>#DIV/0!</v>
      </c>
      <c r="F418" s="51" t="e">
        <f>1/N410</f>
        <v>#DIV/0!</v>
      </c>
      <c r="G418" s="51" t="e">
        <f>1/N411</f>
        <v>#DIV/0!</v>
      </c>
      <c r="H418" s="51" t="e">
        <f>1/N412</f>
        <v>#DIV/0!</v>
      </c>
      <c r="I418" s="51" t="e">
        <f>1/N413</f>
        <v>#DIV/0!</v>
      </c>
      <c r="J418" s="51" t="e">
        <f>1/N414</f>
        <v>#DIV/0!</v>
      </c>
      <c r="K418" s="51" t="e">
        <f>1/N415</f>
        <v>#DIV/0!</v>
      </c>
      <c r="L418" s="51" t="e">
        <f>1/N416</f>
        <v>#DIV/0!</v>
      </c>
      <c r="M418" s="51" t="e">
        <f>1/N417</f>
        <v>#DIV/0!</v>
      </c>
      <c r="N418" s="48"/>
      <c r="O418" s="40"/>
      <c r="P418" s="35" t="e">
        <f t="shared" si="59"/>
        <v>#DIV/0!</v>
      </c>
      <c r="Q418" s="35" t="e">
        <f t="shared" si="60"/>
        <v>#DIV/0!</v>
      </c>
    </row>
    <row r="419" spans="2:17" ht="15" x14ac:dyDescent="0.2">
      <c r="B419" s="36" t="str">
        <f>+$B$35</f>
        <v>R7-1</v>
      </c>
      <c r="C419" s="51" t="e">
        <f>1/O407</f>
        <v>#DIV/0!</v>
      </c>
      <c r="D419" s="51" t="e">
        <f>1/O408</f>
        <v>#DIV/0!</v>
      </c>
      <c r="E419" s="51" t="e">
        <f>1/O409</f>
        <v>#DIV/0!</v>
      </c>
      <c r="F419" s="51" t="e">
        <f>1/O410</f>
        <v>#DIV/0!</v>
      </c>
      <c r="G419" s="51" t="e">
        <f>1/O411</f>
        <v>#DIV/0!</v>
      </c>
      <c r="H419" s="51" t="e">
        <f>1/O412</f>
        <v>#DIV/0!</v>
      </c>
      <c r="I419" s="51" t="e">
        <f>1/O413</f>
        <v>#DIV/0!</v>
      </c>
      <c r="J419" s="51" t="e">
        <f>1/O414</f>
        <v>#DIV/0!</v>
      </c>
      <c r="K419" s="51" t="e">
        <f>1/O415</f>
        <v>#DIV/0!</v>
      </c>
      <c r="L419" s="51" t="e">
        <f>1/O416</f>
        <v>#DIV/0!</v>
      </c>
      <c r="M419" s="51" t="e">
        <f>1/O417</f>
        <v>#DIV/0!</v>
      </c>
      <c r="N419" s="51" t="e">
        <f>1/O418</f>
        <v>#DIV/0!</v>
      </c>
      <c r="O419" s="48"/>
      <c r="P419" s="35" t="e">
        <f t="shared" si="59"/>
        <v>#DIV/0!</v>
      </c>
      <c r="Q419" s="35" t="e">
        <f t="shared" si="60"/>
        <v>#DIV/0!</v>
      </c>
    </row>
    <row r="420" spans="2:17" x14ac:dyDescent="0.2">
      <c r="P420" s="45" t="e">
        <f>SUM(P407:P419)</f>
        <v>#DIV/0!</v>
      </c>
    </row>
    <row r="422" spans="2:17" ht="38.25" x14ac:dyDescent="0.2">
      <c r="B422" s="46" t="e">
        <f>"Requerimientos, priori "&amp;#REF!</f>
        <v>#REF!</v>
      </c>
      <c r="C422" s="47" t="str">
        <f>+$B$23</f>
        <v>R1-1</v>
      </c>
      <c r="D422" s="47" t="str">
        <f>+$B$24</f>
        <v>R1-2</v>
      </c>
      <c r="E422" s="47" t="str">
        <f>+$B$25</f>
        <v>R1-3</v>
      </c>
      <c r="F422" s="47" t="str">
        <f>+$B$26</f>
        <v>R2-1</v>
      </c>
      <c r="G422" s="47" t="str">
        <f>+$B$27</f>
        <v>R2-2</v>
      </c>
      <c r="H422" s="47" t="str">
        <f>+$B$28</f>
        <v>R3-1</v>
      </c>
      <c r="I422" s="47" t="str">
        <f>+$B$29</f>
        <v>R3-2</v>
      </c>
      <c r="J422" s="47" t="str">
        <f>+$B$30</f>
        <v>R4-1</v>
      </c>
      <c r="K422" s="47" t="str">
        <f>+$B$31</f>
        <v>R4-2</v>
      </c>
      <c r="L422" s="47" t="str">
        <f>+$B$32</f>
        <v>R5-1</v>
      </c>
      <c r="M422" s="47" t="str">
        <f>+$B$33</f>
        <v>R6-1</v>
      </c>
      <c r="N422" s="47" t="str">
        <f>+$B$34</f>
        <v>R6-2</v>
      </c>
      <c r="O422" s="47" t="str">
        <f>+$B$35</f>
        <v>R7-1</v>
      </c>
      <c r="P422" s="29" t="s">
        <v>7</v>
      </c>
      <c r="Q422" s="29" t="s">
        <v>8</v>
      </c>
    </row>
    <row r="423" spans="2:17" ht="15" x14ac:dyDescent="0.2">
      <c r="B423" s="36" t="str">
        <f>+$B$23</f>
        <v>R1-1</v>
      </c>
      <c r="C423" s="48"/>
      <c r="D423" s="39"/>
      <c r="E423" s="33"/>
      <c r="F423" s="33"/>
      <c r="G423" s="33"/>
      <c r="H423" s="34"/>
      <c r="I423" s="39"/>
      <c r="J423" s="33"/>
      <c r="K423" s="39"/>
      <c r="L423" s="39"/>
      <c r="M423" s="39"/>
      <c r="N423" s="39"/>
      <c r="O423" s="39"/>
      <c r="P423" s="35">
        <f>SUM(C423:O423)</f>
        <v>0</v>
      </c>
      <c r="Q423" s="35" t="e">
        <f>+P423/$P$436</f>
        <v>#DIV/0!</v>
      </c>
    </row>
    <row r="424" spans="2:17" ht="15" x14ac:dyDescent="0.2">
      <c r="B424" s="36" t="str">
        <f>+$B$24</f>
        <v>R1-2</v>
      </c>
      <c r="C424" s="51" t="e">
        <f>1/D423</f>
        <v>#DIV/0!</v>
      </c>
      <c r="D424" s="48"/>
      <c r="E424" s="38"/>
      <c r="F424" s="38"/>
      <c r="G424" s="38"/>
      <c r="H424" s="39"/>
      <c r="I424" s="40"/>
      <c r="J424" s="40"/>
      <c r="K424" s="39"/>
      <c r="L424" s="39"/>
      <c r="M424" s="39"/>
      <c r="N424" s="39"/>
      <c r="O424" s="39"/>
      <c r="P424" s="35" t="e">
        <f t="shared" ref="P424:P435" si="61">SUM(C424:O424)</f>
        <v>#DIV/0!</v>
      </c>
      <c r="Q424" s="35" t="e">
        <f t="shared" ref="Q424:Q435" si="62">+P424/$P$436</f>
        <v>#DIV/0!</v>
      </c>
    </row>
    <row r="425" spans="2:17" ht="15" x14ac:dyDescent="0.2">
      <c r="B425" s="36" t="str">
        <f>+$B$25</f>
        <v>R1-3</v>
      </c>
      <c r="C425" s="51" t="e">
        <f>1/E423</f>
        <v>#DIV/0!</v>
      </c>
      <c r="D425" s="51" t="e">
        <f>1/E424</f>
        <v>#DIV/0!</v>
      </c>
      <c r="E425" s="48"/>
      <c r="F425" s="38"/>
      <c r="G425" s="38"/>
      <c r="H425" s="39"/>
      <c r="I425" s="38"/>
      <c r="J425" s="38"/>
      <c r="K425" s="39"/>
      <c r="L425" s="39"/>
      <c r="M425" s="39"/>
      <c r="N425" s="39"/>
      <c r="O425" s="39"/>
      <c r="P425" s="35" t="e">
        <f t="shared" si="61"/>
        <v>#DIV/0!</v>
      </c>
      <c r="Q425" s="35" t="e">
        <f t="shared" si="62"/>
        <v>#DIV/0!</v>
      </c>
    </row>
    <row r="426" spans="2:17" ht="15" x14ac:dyDescent="0.2">
      <c r="B426" s="36" t="str">
        <f>+$B$26</f>
        <v>R2-1</v>
      </c>
      <c r="C426" s="51" t="e">
        <f>1/F423</f>
        <v>#DIV/0!</v>
      </c>
      <c r="D426" s="51" t="e">
        <f>1/F424</f>
        <v>#DIV/0!</v>
      </c>
      <c r="E426" s="51" t="e">
        <f>1/F425</f>
        <v>#DIV/0!</v>
      </c>
      <c r="F426" s="48"/>
      <c r="G426" s="38"/>
      <c r="H426" s="39"/>
      <c r="I426" s="38"/>
      <c r="J426" s="38"/>
      <c r="K426" s="39"/>
      <c r="L426" s="39"/>
      <c r="M426" s="39"/>
      <c r="N426" s="39"/>
      <c r="O426" s="39"/>
      <c r="P426" s="35" t="e">
        <f t="shared" si="61"/>
        <v>#DIV/0!</v>
      </c>
      <c r="Q426" s="35" t="e">
        <f t="shared" si="62"/>
        <v>#DIV/0!</v>
      </c>
    </row>
    <row r="427" spans="2:17" ht="15" x14ac:dyDescent="0.2">
      <c r="B427" s="36" t="str">
        <f>+$B$27</f>
        <v>R2-2</v>
      </c>
      <c r="C427" s="51" t="e">
        <f>1/G423</f>
        <v>#DIV/0!</v>
      </c>
      <c r="D427" s="51" t="e">
        <f>1/G424</f>
        <v>#DIV/0!</v>
      </c>
      <c r="E427" s="51" t="e">
        <f>1/G425</f>
        <v>#DIV/0!</v>
      </c>
      <c r="F427" s="51" t="e">
        <f>1/G426</f>
        <v>#DIV/0!</v>
      </c>
      <c r="G427" s="48"/>
      <c r="H427" s="39"/>
      <c r="I427" s="38"/>
      <c r="J427" s="38"/>
      <c r="K427" s="39"/>
      <c r="L427" s="39"/>
      <c r="M427" s="39"/>
      <c r="N427" s="39"/>
      <c r="O427" s="39"/>
      <c r="P427" s="35" t="e">
        <f t="shared" si="61"/>
        <v>#DIV/0!</v>
      </c>
      <c r="Q427" s="35" t="e">
        <f t="shared" si="62"/>
        <v>#DIV/0!</v>
      </c>
    </row>
    <row r="428" spans="2:17" ht="15" x14ac:dyDescent="0.2">
      <c r="B428" s="36" t="str">
        <f>+$B$28</f>
        <v>R3-1</v>
      </c>
      <c r="C428" s="51" t="e">
        <f>1/H423</f>
        <v>#DIV/0!</v>
      </c>
      <c r="D428" s="51" t="e">
        <f>1/H424</f>
        <v>#DIV/0!</v>
      </c>
      <c r="E428" s="51" t="e">
        <f>1/H425</f>
        <v>#DIV/0!</v>
      </c>
      <c r="F428" s="51" t="e">
        <f>1/H426</f>
        <v>#DIV/0!</v>
      </c>
      <c r="G428" s="51" t="e">
        <f>1/H427</f>
        <v>#DIV/0!</v>
      </c>
      <c r="H428" s="48"/>
      <c r="I428" s="38"/>
      <c r="J428" s="38"/>
      <c r="K428" s="39"/>
      <c r="L428" s="39"/>
      <c r="M428" s="39"/>
      <c r="N428" s="39"/>
      <c r="O428" s="39"/>
      <c r="P428" s="35" t="e">
        <f t="shared" si="61"/>
        <v>#DIV/0!</v>
      </c>
      <c r="Q428" s="35" t="e">
        <f t="shared" si="62"/>
        <v>#DIV/0!</v>
      </c>
    </row>
    <row r="429" spans="2:17" ht="15" x14ac:dyDescent="0.2">
      <c r="B429" s="36" t="str">
        <f>+$B$29</f>
        <v>R3-2</v>
      </c>
      <c r="C429" s="51" t="e">
        <f>1/I423</f>
        <v>#DIV/0!</v>
      </c>
      <c r="D429" s="51" t="e">
        <f>1/I424</f>
        <v>#DIV/0!</v>
      </c>
      <c r="E429" s="51" t="e">
        <f>1/I425</f>
        <v>#DIV/0!</v>
      </c>
      <c r="F429" s="51" t="e">
        <f>1/I426</f>
        <v>#DIV/0!</v>
      </c>
      <c r="G429" s="51" t="e">
        <f>1/I427</f>
        <v>#DIV/0!</v>
      </c>
      <c r="H429" s="51" t="e">
        <f>1/I428</f>
        <v>#DIV/0!</v>
      </c>
      <c r="I429" s="48"/>
      <c r="J429" s="38"/>
      <c r="K429" s="39"/>
      <c r="L429" s="39"/>
      <c r="M429" s="39"/>
      <c r="N429" s="39"/>
      <c r="O429" s="39"/>
      <c r="P429" s="35" t="e">
        <f t="shared" si="61"/>
        <v>#DIV/0!</v>
      </c>
      <c r="Q429" s="35" t="e">
        <f t="shared" si="62"/>
        <v>#DIV/0!</v>
      </c>
    </row>
    <row r="430" spans="2:17" ht="15" x14ac:dyDescent="0.2">
      <c r="B430" s="36" t="str">
        <f>+$B$30</f>
        <v>R4-1</v>
      </c>
      <c r="C430" s="51" t="e">
        <f>1/J423</f>
        <v>#DIV/0!</v>
      </c>
      <c r="D430" s="51" t="e">
        <f>1/J424</f>
        <v>#DIV/0!</v>
      </c>
      <c r="E430" s="51" t="e">
        <f>1/J425</f>
        <v>#DIV/0!</v>
      </c>
      <c r="F430" s="51" t="e">
        <f>1/J426</f>
        <v>#DIV/0!</v>
      </c>
      <c r="G430" s="51" t="e">
        <f>1/J427</f>
        <v>#DIV/0!</v>
      </c>
      <c r="H430" s="51" t="e">
        <f>1/J428</f>
        <v>#DIV/0!</v>
      </c>
      <c r="I430" s="51" t="e">
        <f>1/J429</f>
        <v>#DIV/0!</v>
      </c>
      <c r="J430" s="48"/>
      <c r="K430" s="39"/>
      <c r="L430" s="39"/>
      <c r="M430" s="39"/>
      <c r="N430" s="39"/>
      <c r="O430" s="39"/>
      <c r="P430" s="35" t="e">
        <f t="shared" si="61"/>
        <v>#DIV/0!</v>
      </c>
      <c r="Q430" s="35" t="e">
        <f t="shared" si="62"/>
        <v>#DIV/0!</v>
      </c>
    </row>
    <row r="431" spans="2:17" ht="15" x14ac:dyDescent="0.2">
      <c r="B431" s="36" t="str">
        <f>+$B$31</f>
        <v>R4-2</v>
      </c>
      <c r="C431" s="51" t="e">
        <f>1/K423</f>
        <v>#DIV/0!</v>
      </c>
      <c r="D431" s="51" t="e">
        <f>1/K424</f>
        <v>#DIV/0!</v>
      </c>
      <c r="E431" s="51" t="e">
        <f>1/K425</f>
        <v>#DIV/0!</v>
      </c>
      <c r="F431" s="51" t="e">
        <f>1/K426</f>
        <v>#DIV/0!</v>
      </c>
      <c r="G431" s="51" t="e">
        <f>1/K427</f>
        <v>#DIV/0!</v>
      </c>
      <c r="H431" s="51" t="e">
        <f>1/K428</f>
        <v>#DIV/0!</v>
      </c>
      <c r="I431" s="51" t="e">
        <f>1/K429</f>
        <v>#DIV/0!</v>
      </c>
      <c r="J431" s="38" t="e">
        <f>1/K430</f>
        <v>#DIV/0!</v>
      </c>
      <c r="K431" s="48"/>
      <c r="M431" s="40"/>
      <c r="N431" s="40"/>
      <c r="O431" s="40"/>
      <c r="P431" s="35" t="e">
        <f t="shared" si="61"/>
        <v>#DIV/0!</v>
      </c>
      <c r="Q431" s="35" t="e">
        <f t="shared" si="62"/>
        <v>#DIV/0!</v>
      </c>
    </row>
    <row r="432" spans="2:17" ht="15" x14ac:dyDescent="0.2">
      <c r="B432" s="36" t="str">
        <f>+$B$32</f>
        <v>R5-1</v>
      </c>
      <c r="C432" s="51" t="e">
        <f>1/L423</f>
        <v>#DIV/0!</v>
      </c>
      <c r="D432" s="51" t="e">
        <f>1/L424</f>
        <v>#DIV/0!</v>
      </c>
      <c r="E432" s="51" t="e">
        <f>1/L425</f>
        <v>#DIV/0!</v>
      </c>
      <c r="F432" s="51" t="e">
        <f>1/L426</f>
        <v>#DIV/0!</v>
      </c>
      <c r="G432" s="51" t="e">
        <f>1/L427</f>
        <v>#DIV/0!</v>
      </c>
      <c r="H432" s="51" t="e">
        <f>1/L428</f>
        <v>#DIV/0!</v>
      </c>
      <c r="I432" s="51" t="e">
        <f>1/L429</f>
        <v>#DIV/0!</v>
      </c>
      <c r="J432" s="51" t="e">
        <f>1/L430</f>
        <v>#DIV/0!</v>
      </c>
      <c r="K432" s="51" t="e">
        <f>1/L431</f>
        <v>#DIV/0!</v>
      </c>
      <c r="L432" s="48"/>
      <c r="M432" s="40"/>
      <c r="N432" s="40"/>
      <c r="O432" s="40"/>
      <c r="P432" s="35" t="e">
        <f t="shared" si="61"/>
        <v>#DIV/0!</v>
      </c>
      <c r="Q432" s="35" t="e">
        <f t="shared" si="62"/>
        <v>#DIV/0!</v>
      </c>
    </row>
    <row r="433" spans="2:17" ht="15" x14ac:dyDescent="0.2">
      <c r="B433" s="36" t="str">
        <f>+$B$33</f>
        <v>R6-1</v>
      </c>
      <c r="C433" s="51" t="e">
        <f>1/M423</f>
        <v>#DIV/0!</v>
      </c>
      <c r="D433" s="51" t="e">
        <f>1/M424</f>
        <v>#DIV/0!</v>
      </c>
      <c r="E433" s="51" t="e">
        <f>1/M425</f>
        <v>#DIV/0!</v>
      </c>
      <c r="F433" s="51" t="e">
        <f>1/M426</f>
        <v>#DIV/0!</v>
      </c>
      <c r="G433" s="51" t="e">
        <f>1/M427</f>
        <v>#DIV/0!</v>
      </c>
      <c r="H433" s="51" t="e">
        <f>1/M428</f>
        <v>#DIV/0!</v>
      </c>
      <c r="I433" s="51" t="e">
        <f>1/M429</f>
        <v>#DIV/0!</v>
      </c>
      <c r="J433" s="51" t="e">
        <f>1/M430</f>
        <v>#DIV/0!</v>
      </c>
      <c r="K433" s="51" t="e">
        <f>1/M431</f>
        <v>#DIV/0!</v>
      </c>
      <c r="L433" s="51" t="e">
        <f>1/M432</f>
        <v>#DIV/0!</v>
      </c>
      <c r="M433" s="48"/>
      <c r="N433" s="40"/>
      <c r="O433" s="40"/>
      <c r="P433" s="35" t="e">
        <f t="shared" si="61"/>
        <v>#DIV/0!</v>
      </c>
      <c r="Q433" s="35" t="e">
        <f t="shared" si="62"/>
        <v>#DIV/0!</v>
      </c>
    </row>
    <row r="434" spans="2:17" ht="15" x14ac:dyDescent="0.2">
      <c r="B434" s="36" t="str">
        <f>+$B$34</f>
        <v>R6-2</v>
      </c>
      <c r="C434" s="51" t="e">
        <f>1/N423</f>
        <v>#DIV/0!</v>
      </c>
      <c r="D434" s="51" t="e">
        <f>1/N424</f>
        <v>#DIV/0!</v>
      </c>
      <c r="E434" s="51" t="e">
        <f>1/N425</f>
        <v>#DIV/0!</v>
      </c>
      <c r="F434" s="51" t="e">
        <f>1/N426</f>
        <v>#DIV/0!</v>
      </c>
      <c r="G434" s="51" t="e">
        <f>1/N427</f>
        <v>#DIV/0!</v>
      </c>
      <c r="H434" s="51" t="e">
        <f>1/N428</f>
        <v>#DIV/0!</v>
      </c>
      <c r="I434" s="51" t="e">
        <f>1/N429</f>
        <v>#DIV/0!</v>
      </c>
      <c r="J434" s="51" t="e">
        <f>1/N430</f>
        <v>#DIV/0!</v>
      </c>
      <c r="K434" s="51" t="e">
        <f>1/N431</f>
        <v>#DIV/0!</v>
      </c>
      <c r="L434" s="51" t="e">
        <f>1/N432</f>
        <v>#DIV/0!</v>
      </c>
      <c r="M434" s="51" t="e">
        <f>1/N433</f>
        <v>#DIV/0!</v>
      </c>
      <c r="N434" s="48"/>
      <c r="O434" s="40"/>
      <c r="P434" s="35" t="e">
        <f t="shared" si="61"/>
        <v>#DIV/0!</v>
      </c>
      <c r="Q434" s="35" t="e">
        <f t="shared" si="62"/>
        <v>#DIV/0!</v>
      </c>
    </row>
    <row r="435" spans="2:17" ht="15" x14ac:dyDescent="0.2">
      <c r="B435" s="36" t="str">
        <f>+$B$35</f>
        <v>R7-1</v>
      </c>
      <c r="C435" s="51" t="e">
        <f>1/O423</f>
        <v>#DIV/0!</v>
      </c>
      <c r="D435" s="51" t="e">
        <f>1/O424</f>
        <v>#DIV/0!</v>
      </c>
      <c r="E435" s="51" t="e">
        <f>1/O425</f>
        <v>#DIV/0!</v>
      </c>
      <c r="F435" s="51" t="e">
        <f>1/O426</f>
        <v>#DIV/0!</v>
      </c>
      <c r="G435" s="51" t="e">
        <f>1/O427</f>
        <v>#DIV/0!</v>
      </c>
      <c r="H435" s="51" t="e">
        <f>1/O428</f>
        <v>#DIV/0!</v>
      </c>
      <c r="I435" s="51" t="e">
        <f>1/O429</f>
        <v>#DIV/0!</v>
      </c>
      <c r="J435" s="51" t="e">
        <f>1/O430</f>
        <v>#DIV/0!</v>
      </c>
      <c r="K435" s="51" t="e">
        <f>1/O431</f>
        <v>#DIV/0!</v>
      </c>
      <c r="L435" s="51" t="e">
        <f>1/O432</f>
        <v>#DIV/0!</v>
      </c>
      <c r="M435" s="51" t="e">
        <f>1/O433</f>
        <v>#DIV/0!</v>
      </c>
      <c r="N435" s="51" t="e">
        <f>1/O434</f>
        <v>#DIV/0!</v>
      </c>
      <c r="O435" s="48"/>
      <c r="P435" s="35" t="e">
        <f t="shared" si="61"/>
        <v>#DIV/0!</v>
      </c>
      <c r="Q435" s="35" t="e">
        <f t="shared" si="62"/>
        <v>#DIV/0!</v>
      </c>
    </row>
    <row r="436" spans="2:17" x14ac:dyDescent="0.2">
      <c r="P436" s="45" t="e">
        <f>SUM(P423:P435)</f>
        <v>#DIV/0!</v>
      </c>
    </row>
    <row r="438" spans="2:17" ht="38.25" x14ac:dyDescent="0.2">
      <c r="B438" s="46" t="e">
        <f>"Requerimientos, priori "&amp;#REF!</f>
        <v>#REF!</v>
      </c>
      <c r="C438" s="47" t="str">
        <f>+$B$23</f>
        <v>R1-1</v>
      </c>
      <c r="D438" s="47" t="str">
        <f>+$B$24</f>
        <v>R1-2</v>
      </c>
      <c r="E438" s="47" t="str">
        <f>+$B$25</f>
        <v>R1-3</v>
      </c>
      <c r="F438" s="47" t="str">
        <f>+$B$26</f>
        <v>R2-1</v>
      </c>
      <c r="G438" s="47" t="str">
        <f>+$B$27</f>
        <v>R2-2</v>
      </c>
      <c r="H438" s="47" t="str">
        <f>+$B$28</f>
        <v>R3-1</v>
      </c>
      <c r="I438" s="47" t="str">
        <f>+$B$29</f>
        <v>R3-2</v>
      </c>
      <c r="J438" s="47" t="str">
        <f>+$B$30</f>
        <v>R4-1</v>
      </c>
      <c r="K438" s="47" t="str">
        <f>+$B$31</f>
        <v>R4-2</v>
      </c>
      <c r="L438" s="47" t="str">
        <f>+$B$32</f>
        <v>R5-1</v>
      </c>
      <c r="M438" s="47" t="str">
        <f>+$B$33</f>
        <v>R6-1</v>
      </c>
      <c r="N438" s="47" t="str">
        <f>+$B$34</f>
        <v>R6-2</v>
      </c>
      <c r="O438" s="47" t="str">
        <f>+$B$35</f>
        <v>R7-1</v>
      </c>
      <c r="P438" s="29" t="s">
        <v>7</v>
      </c>
      <c r="Q438" s="29" t="s">
        <v>8</v>
      </c>
    </row>
    <row r="439" spans="2:17" ht="15" x14ac:dyDescent="0.2">
      <c r="B439" s="36" t="str">
        <f>+$B$23</f>
        <v>R1-1</v>
      </c>
      <c r="C439" s="48"/>
      <c r="D439" s="39"/>
      <c r="E439" s="33"/>
      <c r="F439" s="33"/>
      <c r="G439" s="33"/>
      <c r="H439" s="34"/>
      <c r="I439" s="39"/>
      <c r="J439" s="33"/>
      <c r="K439" s="39"/>
      <c r="L439" s="39"/>
      <c r="M439" s="39"/>
      <c r="N439" s="39"/>
      <c r="O439" s="39"/>
      <c r="P439" s="35">
        <f>SUM(C439:O439)</f>
        <v>0</v>
      </c>
      <c r="Q439" s="35" t="e">
        <f>+P439/$P$452</f>
        <v>#DIV/0!</v>
      </c>
    </row>
    <row r="440" spans="2:17" ht="15" x14ac:dyDescent="0.2">
      <c r="B440" s="36" t="str">
        <f>+$B$24</f>
        <v>R1-2</v>
      </c>
      <c r="C440" s="51" t="e">
        <f>1/D439</f>
        <v>#DIV/0!</v>
      </c>
      <c r="D440" s="48"/>
      <c r="E440" s="38"/>
      <c r="F440" s="38"/>
      <c r="G440" s="38"/>
      <c r="H440" s="39"/>
      <c r="I440" s="40"/>
      <c r="J440" s="40"/>
      <c r="K440" s="39"/>
      <c r="L440" s="39"/>
      <c r="M440" s="39"/>
      <c r="N440" s="39"/>
      <c r="O440" s="39"/>
      <c r="P440" s="35" t="e">
        <f t="shared" ref="P440:P451" si="63">SUM(C440:O440)</f>
        <v>#DIV/0!</v>
      </c>
      <c r="Q440" s="35" t="e">
        <f t="shared" ref="Q440:Q451" si="64">+P440/$P$452</f>
        <v>#DIV/0!</v>
      </c>
    </row>
    <row r="441" spans="2:17" ht="15" x14ac:dyDescent="0.2">
      <c r="B441" s="36" t="str">
        <f>+$B$25</f>
        <v>R1-3</v>
      </c>
      <c r="C441" s="51" t="e">
        <f>1/E439</f>
        <v>#DIV/0!</v>
      </c>
      <c r="D441" s="51" t="e">
        <f>1/E440</f>
        <v>#DIV/0!</v>
      </c>
      <c r="E441" s="48"/>
      <c r="F441" s="38"/>
      <c r="G441" s="38"/>
      <c r="H441" s="39"/>
      <c r="I441" s="38"/>
      <c r="J441" s="38"/>
      <c r="K441" s="39"/>
      <c r="L441" s="39"/>
      <c r="M441" s="39"/>
      <c r="N441" s="39"/>
      <c r="O441" s="39"/>
      <c r="P441" s="35" t="e">
        <f t="shared" si="63"/>
        <v>#DIV/0!</v>
      </c>
      <c r="Q441" s="35" t="e">
        <f t="shared" si="64"/>
        <v>#DIV/0!</v>
      </c>
    </row>
    <row r="442" spans="2:17" ht="15" x14ac:dyDescent="0.2">
      <c r="B442" s="36" t="str">
        <f>+$B$26</f>
        <v>R2-1</v>
      </c>
      <c r="C442" s="51" t="e">
        <f>1/F439</f>
        <v>#DIV/0!</v>
      </c>
      <c r="D442" s="51" t="e">
        <f>1/F440</f>
        <v>#DIV/0!</v>
      </c>
      <c r="E442" s="51" t="e">
        <f>1/F441</f>
        <v>#DIV/0!</v>
      </c>
      <c r="F442" s="48"/>
      <c r="G442" s="38"/>
      <c r="H442" s="39"/>
      <c r="I442" s="38"/>
      <c r="J442" s="38"/>
      <c r="K442" s="39"/>
      <c r="L442" s="39"/>
      <c r="M442" s="39"/>
      <c r="N442" s="39"/>
      <c r="O442" s="39"/>
      <c r="P442" s="35" t="e">
        <f t="shared" si="63"/>
        <v>#DIV/0!</v>
      </c>
      <c r="Q442" s="35" t="e">
        <f t="shared" si="64"/>
        <v>#DIV/0!</v>
      </c>
    </row>
    <row r="443" spans="2:17" ht="15" x14ac:dyDescent="0.2">
      <c r="B443" s="36" t="str">
        <f>+$B$27</f>
        <v>R2-2</v>
      </c>
      <c r="C443" s="51" t="e">
        <f>1/G439</f>
        <v>#DIV/0!</v>
      </c>
      <c r="D443" s="51" t="e">
        <f>1/G440</f>
        <v>#DIV/0!</v>
      </c>
      <c r="E443" s="51" t="e">
        <f>1/G441</f>
        <v>#DIV/0!</v>
      </c>
      <c r="F443" s="51" t="e">
        <f>1/G442</f>
        <v>#DIV/0!</v>
      </c>
      <c r="G443" s="48"/>
      <c r="H443" s="39"/>
      <c r="I443" s="38"/>
      <c r="J443" s="38"/>
      <c r="K443" s="39"/>
      <c r="L443" s="39"/>
      <c r="M443" s="39"/>
      <c r="N443" s="39"/>
      <c r="O443" s="39"/>
      <c r="P443" s="35" t="e">
        <f t="shared" si="63"/>
        <v>#DIV/0!</v>
      </c>
      <c r="Q443" s="35" t="e">
        <f t="shared" si="64"/>
        <v>#DIV/0!</v>
      </c>
    </row>
    <row r="444" spans="2:17" ht="15" x14ac:dyDescent="0.2">
      <c r="B444" s="36" t="str">
        <f>+$B$28</f>
        <v>R3-1</v>
      </c>
      <c r="C444" s="51" t="e">
        <f>1/H439</f>
        <v>#DIV/0!</v>
      </c>
      <c r="D444" s="51" t="e">
        <f>1/H440</f>
        <v>#DIV/0!</v>
      </c>
      <c r="E444" s="51" t="e">
        <f>1/H441</f>
        <v>#DIV/0!</v>
      </c>
      <c r="F444" s="51" t="e">
        <f>1/H442</f>
        <v>#DIV/0!</v>
      </c>
      <c r="G444" s="51" t="e">
        <f>1/H443</f>
        <v>#DIV/0!</v>
      </c>
      <c r="H444" s="48"/>
      <c r="I444" s="38"/>
      <c r="J444" s="38"/>
      <c r="K444" s="39"/>
      <c r="L444" s="39"/>
      <c r="M444" s="39"/>
      <c r="N444" s="39"/>
      <c r="O444" s="39"/>
      <c r="P444" s="35" t="e">
        <f t="shared" si="63"/>
        <v>#DIV/0!</v>
      </c>
      <c r="Q444" s="35" t="e">
        <f t="shared" si="64"/>
        <v>#DIV/0!</v>
      </c>
    </row>
    <row r="445" spans="2:17" ht="15" x14ac:dyDescent="0.2">
      <c r="B445" s="36" t="str">
        <f>+$B$29</f>
        <v>R3-2</v>
      </c>
      <c r="C445" s="51" t="e">
        <f>1/I439</f>
        <v>#DIV/0!</v>
      </c>
      <c r="D445" s="51" t="e">
        <f>1/I440</f>
        <v>#DIV/0!</v>
      </c>
      <c r="E445" s="51" t="e">
        <f>1/I441</f>
        <v>#DIV/0!</v>
      </c>
      <c r="F445" s="51" t="e">
        <f>1/I442</f>
        <v>#DIV/0!</v>
      </c>
      <c r="G445" s="51" t="e">
        <f>1/I443</f>
        <v>#DIV/0!</v>
      </c>
      <c r="H445" s="51" t="e">
        <f>1/I444</f>
        <v>#DIV/0!</v>
      </c>
      <c r="I445" s="48"/>
      <c r="J445" s="38"/>
      <c r="K445" s="39"/>
      <c r="L445" s="39"/>
      <c r="M445" s="39"/>
      <c r="N445" s="39"/>
      <c r="O445" s="39"/>
      <c r="P445" s="35" t="e">
        <f t="shared" si="63"/>
        <v>#DIV/0!</v>
      </c>
      <c r="Q445" s="35" t="e">
        <f t="shared" si="64"/>
        <v>#DIV/0!</v>
      </c>
    </row>
    <row r="446" spans="2:17" ht="15" x14ac:dyDescent="0.2">
      <c r="B446" s="36" t="str">
        <f>+$B$30</f>
        <v>R4-1</v>
      </c>
      <c r="C446" s="51" t="e">
        <f>1/J439</f>
        <v>#DIV/0!</v>
      </c>
      <c r="D446" s="51" t="e">
        <f>1/J440</f>
        <v>#DIV/0!</v>
      </c>
      <c r="E446" s="51" t="e">
        <f>1/J441</f>
        <v>#DIV/0!</v>
      </c>
      <c r="F446" s="51" t="e">
        <f>1/J442</f>
        <v>#DIV/0!</v>
      </c>
      <c r="G446" s="51" t="e">
        <f>1/J443</f>
        <v>#DIV/0!</v>
      </c>
      <c r="H446" s="51" t="e">
        <f>1/J444</f>
        <v>#DIV/0!</v>
      </c>
      <c r="I446" s="51" t="e">
        <f>1/J445</f>
        <v>#DIV/0!</v>
      </c>
      <c r="J446" s="48"/>
      <c r="K446" s="39"/>
      <c r="L446" s="39"/>
      <c r="M446" s="39"/>
      <c r="N446" s="39"/>
      <c r="O446" s="39"/>
      <c r="P446" s="35" t="e">
        <f t="shared" si="63"/>
        <v>#DIV/0!</v>
      </c>
      <c r="Q446" s="35" t="e">
        <f t="shared" si="64"/>
        <v>#DIV/0!</v>
      </c>
    </row>
    <row r="447" spans="2:17" ht="15" x14ac:dyDescent="0.2">
      <c r="B447" s="36" t="str">
        <f>+$B$31</f>
        <v>R4-2</v>
      </c>
      <c r="C447" s="51" t="e">
        <f>1/K439</f>
        <v>#DIV/0!</v>
      </c>
      <c r="D447" s="51" t="e">
        <f>1/K440</f>
        <v>#DIV/0!</v>
      </c>
      <c r="E447" s="51" t="e">
        <f>1/K441</f>
        <v>#DIV/0!</v>
      </c>
      <c r="F447" s="51" t="e">
        <f>1/K442</f>
        <v>#DIV/0!</v>
      </c>
      <c r="G447" s="51" t="e">
        <f>1/K443</f>
        <v>#DIV/0!</v>
      </c>
      <c r="H447" s="51" t="e">
        <f>1/K444</f>
        <v>#DIV/0!</v>
      </c>
      <c r="I447" s="51" t="e">
        <f>1/K445</f>
        <v>#DIV/0!</v>
      </c>
      <c r="J447" s="38" t="e">
        <f>1/K446</f>
        <v>#DIV/0!</v>
      </c>
      <c r="K447" s="48"/>
      <c r="M447" s="40"/>
      <c r="N447" s="40"/>
      <c r="O447" s="40"/>
      <c r="P447" s="35" t="e">
        <f t="shared" si="63"/>
        <v>#DIV/0!</v>
      </c>
      <c r="Q447" s="35" t="e">
        <f t="shared" si="64"/>
        <v>#DIV/0!</v>
      </c>
    </row>
    <row r="448" spans="2:17" ht="15" x14ac:dyDescent="0.2">
      <c r="B448" s="36" t="str">
        <f>+$B$32</f>
        <v>R5-1</v>
      </c>
      <c r="C448" s="51" t="e">
        <f>1/L439</f>
        <v>#DIV/0!</v>
      </c>
      <c r="D448" s="51" t="e">
        <f>1/L440</f>
        <v>#DIV/0!</v>
      </c>
      <c r="E448" s="51" t="e">
        <f>1/L441</f>
        <v>#DIV/0!</v>
      </c>
      <c r="F448" s="51" t="e">
        <f>1/L442</f>
        <v>#DIV/0!</v>
      </c>
      <c r="G448" s="51" t="e">
        <f>1/L443</f>
        <v>#DIV/0!</v>
      </c>
      <c r="H448" s="51" t="e">
        <f>1/L444</f>
        <v>#DIV/0!</v>
      </c>
      <c r="I448" s="51" t="e">
        <f>1/L445</f>
        <v>#DIV/0!</v>
      </c>
      <c r="J448" s="51" t="e">
        <f>1/L446</f>
        <v>#DIV/0!</v>
      </c>
      <c r="K448" s="51" t="e">
        <f>1/L447</f>
        <v>#DIV/0!</v>
      </c>
      <c r="L448" s="48"/>
      <c r="M448" s="40"/>
      <c r="N448" s="40"/>
      <c r="O448" s="40"/>
      <c r="P448" s="35" t="e">
        <f t="shared" si="63"/>
        <v>#DIV/0!</v>
      </c>
      <c r="Q448" s="35" t="e">
        <f t="shared" si="64"/>
        <v>#DIV/0!</v>
      </c>
    </row>
    <row r="449" spans="2:17" ht="15" x14ac:dyDescent="0.2">
      <c r="B449" s="36" t="str">
        <f>+$B$33</f>
        <v>R6-1</v>
      </c>
      <c r="C449" s="51" t="e">
        <f>1/M439</f>
        <v>#DIV/0!</v>
      </c>
      <c r="D449" s="51" t="e">
        <f>1/M440</f>
        <v>#DIV/0!</v>
      </c>
      <c r="E449" s="51" t="e">
        <f>1/M441</f>
        <v>#DIV/0!</v>
      </c>
      <c r="F449" s="51" t="e">
        <f>1/M442</f>
        <v>#DIV/0!</v>
      </c>
      <c r="G449" s="51" t="e">
        <f>1/M443</f>
        <v>#DIV/0!</v>
      </c>
      <c r="H449" s="51" t="e">
        <f>1/M444</f>
        <v>#DIV/0!</v>
      </c>
      <c r="I449" s="51" t="e">
        <f>1/M445</f>
        <v>#DIV/0!</v>
      </c>
      <c r="J449" s="51" t="e">
        <f>1/M446</f>
        <v>#DIV/0!</v>
      </c>
      <c r="K449" s="51" t="e">
        <f>1/M447</f>
        <v>#DIV/0!</v>
      </c>
      <c r="L449" s="51" t="e">
        <f>1/M448</f>
        <v>#DIV/0!</v>
      </c>
      <c r="M449" s="48"/>
      <c r="N449" s="40"/>
      <c r="O449" s="40"/>
      <c r="P449" s="35" t="e">
        <f t="shared" si="63"/>
        <v>#DIV/0!</v>
      </c>
      <c r="Q449" s="35" t="e">
        <f t="shared" si="64"/>
        <v>#DIV/0!</v>
      </c>
    </row>
    <row r="450" spans="2:17" ht="15" x14ac:dyDescent="0.2">
      <c r="B450" s="36" t="str">
        <f>+$B$34</f>
        <v>R6-2</v>
      </c>
      <c r="C450" s="51" t="e">
        <f>1/N439</f>
        <v>#DIV/0!</v>
      </c>
      <c r="D450" s="51" t="e">
        <f>1/N440</f>
        <v>#DIV/0!</v>
      </c>
      <c r="E450" s="51" t="e">
        <f>1/N441</f>
        <v>#DIV/0!</v>
      </c>
      <c r="F450" s="51" t="e">
        <f>1/N442</f>
        <v>#DIV/0!</v>
      </c>
      <c r="G450" s="51" t="e">
        <f>1/N443</f>
        <v>#DIV/0!</v>
      </c>
      <c r="H450" s="51" t="e">
        <f>1/N444</f>
        <v>#DIV/0!</v>
      </c>
      <c r="I450" s="51" t="e">
        <f>1/N445</f>
        <v>#DIV/0!</v>
      </c>
      <c r="J450" s="51" t="e">
        <f>1/N446</f>
        <v>#DIV/0!</v>
      </c>
      <c r="K450" s="51" t="e">
        <f>1/N447</f>
        <v>#DIV/0!</v>
      </c>
      <c r="L450" s="51" t="e">
        <f>1/N448</f>
        <v>#DIV/0!</v>
      </c>
      <c r="M450" s="51" t="e">
        <f>1/N449</f>
        <v>#DIV/0!</v>
      </c>
      <c r="N450" s="48"/>
      <c r="O450" s="40"/>
      <c r="P450" s="35" t="e">
        <f t="shared" si="63"/>
        <v>#DIV/0!</v>
      </c>
      <c r="Q450" s="35" t="e">
        <f t="shared" si="64"/>
        <v>#DIV/0!</v>
      </c>
    </row>
    <row r="451" spans="2:17" ht="15" x14ac:dyDescent="0.2">
      <c r="B451" s="36" t="str">
        <f>+$B$35</f>
        <v>R7-1</v>
      </c>
      <c r="C451" s="51" t="e">
        <f>1/O439</f>
        <v>#DIV/0!</v>
      </c>
      <c r="D451" s="51" t="e">
        <f>1/O440</f>
        <v>#DIV/0!</v>
      </c>
      <c r="E451" s="51" t="e">
        <f>1/O441</f>
        <v>#DIV/0!</v>
      </c>
      <c r="F451" s="51" t="e">
        <f>1/O442</f>
        <v>#DIV/0!</v>
      </c>
      <c r="G451" s="51" t="e">
        <f>1/O443</f>
        <v>#DIV/0!</v>
      </c>
      <c r="H451" s="51" t="e">
        <f>1/O444</f>
        <v>#DIV/0!</v>
      </c>
      <c r="I451" s="51" t="e">
        <f>1/O445</f>
        <v>#DIV/0!</v>
      </c>
      <c r="J451" s="51" t="e">
        <f>1/O446</f>
        <v>#DIV/0!</v>
      </c>
      <c r="K451" s="51" t="e">
        <f>1/O447</f>
        <v>#DIV/0!</v>
      </c>
      <c r="L451" s="51" t="e">
        <f>1/O448</f>
        <v>#DIV/0!</v>
      </c>
      <c r="M451" s="51" t="e">
        <f>1/O449</f>
        <v>#DIV/0!</v>
      </c>
      <c r="N451" s="51" t="e">
        <f>1/O450</f>
        <v>#DIV/0!</v>
      </c>
      <c r="O451" s="48"/>
      <c r="P451" s="35" t="e">
        <f t="shared" si="63"/>
        <v>#DIV/0!</v>
      </c>
      <c r="Q451" s="35" t="e">
        <f t="shared" si="64"/>
        <v>#DIV/0!</v>
      </c>
    </row>
    <row r="452" spans="2:17" x14ac:dyDescent="0.2">
      <c r="P452" s="45" t="e">
        <f>SUM(P439:P451)</f>
        <v>#DIV/0!</v>
      </c>
    </row>
  </sheetData>
  <phoneticPr fontId="7" type="noConversion"/>
  <conditionalFormatting sqref="P23:P35">
    <cfRule type="colorScale" priority="29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39:P51">
    <cfRule type="colorScale" priority="28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55:P67">
    <cfRule type="colorScale" priority="27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71:P83">
    <cfRule type="colorScale" priority="26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87:P99">
    <cfRule type="colorScale" priority="25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103:P115">
    <cfRule type="colorScale" priority="24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119:P131">
    <cfRule type="colorScale" priority="23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135:P147">
    <cfRule type="colorScale" priority="22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151:P163">
    <cfRule type="colorScale" priority="21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167:P179">
    <cfRule type="colorScale" priority="20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183:P195">
    <cfRule type="colorScale" priority="19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199:P211">
    <cfRule type="colorScale" priority="18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215:P227">
    <cfRule type="colorScale" priority="17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231:P243">
    <cfRule type="colorScale" priority="16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247:P259">
    <cfRule type="colorScale" priority="15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263:P275">
    <cfRule type="colorScale" priority="14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279:P291">
    <cfRule type="colorScale" priority="13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295:P307">
    <cfRule type="colorScale" priority="12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311:P323">
    <cfRule type="colorScale" priority="11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327:P339">
    <cfRule type="colorScale" priority="10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343:P355">
    <cfRule type="colorScale" priority="9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359:P371">
    <cfRule type="colorScale" priority="8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375:P387">
    <cfRule type="colorScale" priority="7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391:P403">
    <cfRule type="colorScale" priority="6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407:P419">
    <cfRule type="colorScale" priority="5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423:P435">
    <cfRule type="colorScale" priority="4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P439:P451">
    <cfRule type="colorScale" priority="3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BA2:BA14">
    <cfRule type="colorScale" priority="1">
      <colorScale>
        <cfvo type="min"/>
        <cfvo type="percentile" val="50"/>
        <cfvo type="max"/>
        <color rgb="FFFF0000"/>
        <color rgb="FFFFC000"/>
        <color theme="9"/>
      </colorScale>
    </cfRule>
  </conditionalFormatting>
  <conditionalFormatting sqref="R2:R16">
    <cfRule type="colorScale" priority="30">
      <colorScale>
        <cfvo type="min"/>
        <cfvo type="percentile" val="50"/>
        <cfvo type="max"/>
        <color rgb="FFFF0000"/>
        <color rgb="FFFFC000"/>
        <color theme="9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E61AE-B0FD-40C0-AE7C-91A30B4103B2}">
  <sheetPr codeName="Hoja2"/>
  <dimension ref="B1:Z100"/>
  <sheetViews>
    <sheetView zoomScale="115" zoomScaleNormal="115" workbookViewId="0">
      <selection activeCell="Y12" sqref="Y12"/>
    </sheetView>
  </sheetViews>
  <sheetFormatPr baseColWidth="10" defaultRowHeight="15" x14ac:dyDescent="0.25"/>
  <cols>
    <col min="1" max="1" width="8.5703125" customWidth="1"/>
    <col min="2" max="2" width="16.7109375" customWidth="1"/>
    <col min="3" max="4" width="6.42578125" customWidth="1"/>
    <col min="5" max="5" width="8.7109375" customWidth="1"/>
    <col min="6" max="6" width="6.42578125" customWidth="1"/>
    <col min="7" max="7" width="8.140625" customWidth="1"/>
    <col min="8" max="9" width="6.42578125" customWidth="1"/>
    <col min="10" max="10" width="10.42578125" customWidth="1"/>
    <col min="11" max="11" width="12.42578125" customWidth="1"/>
    <col min="12" max="12" width="8.5703125" customWidth="1"/>
    <col min="13" max="13" width="8.85546875" customWidth="1"/>
    <col min="15" max="15" width="11.42578125" customWidth="1"/>
    <col min="16" max="16" width="6" customWidth="1"/>
    <col min="17" max="17" width="17" customWidth="1"/>
    <col min="18" max="18" width="5" bestFit="1" customWidth="1"/>
    <col min="19" max="20" width="4.85546875" bestFit="1" customWidth="1"/>
    <col min="21" max="21" width="5" bestFit="1" customWidth="1"/>
    <col min="22" max="22" width="4.7109375" bestFit="1" customWidth="1"/>
    <col min="23" max="23" width="5" bestFit="1" customWidth="1"/>
    <col min="24" max="24" width="6" bestFit="1" customWidth="1"/>
    <col min="25" max="25" width="7.85546875" bestFit="1" customWidth="1"/>
  </cols>
  <sheetData>
    <row r="1" spans="2:26" ht="45" x14ac:dyDescent="0.2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32</v>
      </c>
      <c r="H1" s="2" t="s">
        <v>5</v>
      </c>
      <c r="I1" s="2" t="s">
        <v>6</v>
      </c>
      <c r="J1" s="2" t="s">
        <v>7</v>
      </c>
      <c r="K1" s="2" t="s">
        <v>8</v>
      </c>
      <c r="Q1" s="3" t="s">
        <v>9</v>
      </c>
      <c r="R1" s="2" t="s">
        <v>1</v>
      </c>
      <c r="S1" s="2" t="s">
        <v>2</v>
      </c>
      <c r="T1" s="2" t="s">
        <v>3</v>
      </c>
      <c r="U1" s="2" t="s">
        <v>4</v>
      </c>
      <c r="V1" s="2" t="s">
        <v>32</v>
      </c>
      <c r="W1" s="2" t="s">
        <v>5</v>
      </c>
      <c r="X1" s="2" t="s">
        <v>6</v>
      </c>
      <c r="Y1" s="2" t="s">
        <v>7</v>
      </c>
      <c r="Z1" s="2" t="s">
        <v>8</v>
      </c>
    </row>
    <row r="2" spans="2:26" x14ac:dyDescent="0.25">
      <c r="B2" s="2" t="s">
        <v>1</v>
      </c>
      <c r="C2" s="4"/>
      <c r="D2" s="5">
        <v>5</v>
      </c>
      <c r="E2" s="5">
        <v>5</v>
      </c>
      <c r="F2" s="5">
        <v>1</v>
      </c>
      <c r="G2" s="5">
        <v>1</v>
      </c>
      <c r="H2" s="6">
        <v>1</v>
      </c>
      <c r="I2" s="5">
        <v>10</v>
      </c>
      <c r="J2" s="7">
        <f>SUM(D2:I2)</f>
        <v>23</v>
      </c>
      <c r="K2" s="8">
        <f t="shared" ref="K2:K8" si="0">+J2/$J$9</f>
        <v>0.27413587604290823</v>
      </c>
      <c r="Q2" s="9" t="s">
        <v>10</v>
      </c>
      <c r="R2" s="10">
        <f>+K2*N14</f>
        <v>2.8577302499905533E-2</v>
      </c>
      <c r="S2" s="10">
        <f>+K3*N27</f>
        <v>7.115434143302928E-3</v>
      </c>
      <c r="T2" s="10">
        <f>+K4*N39</f>
        <v>2.3308426888371055E-3</v>
      </c>
      <c r="U2" s="10">
        <f>+K5*N52</f>
        <v>2.8005074082762968E-2</v>
      </c>
      <c r="V2" s="10">
        <f>+K6*N65</f>
        <v>9.1274756492452629E-3</v>
      </c>
      <c r="W2" s="10">
        <f>+K7*N78</f>
        <v>1.5213260702554198E-2</v>
      </c>
      <c r="X2" s="10">
        <f>+K8*N90</f>
        <v>1.8359574159173712E-2</v>
      </c>
      <c r="Y2" s="11">
        <f t="shared" ref="Y2:Y11" si="1">SUM(R2:X2)</f>
        <v>0.10872896392578171</v>
      </c>
      <c r="Z2" s="8">
        <f t="shared" ref="Z2:Z11" si="2">+Y2/$Y$12</f>
        <v>0.10872896392578171</v>
      </c>
    </row>
    <row r="3" spans="2:26" x14ac:dyDescent="0.25">
      <c r="B3" s="2" t="s">
        <v>2</v>
      </c>
      <c r="C3" s="12">
        <v>0.2</v>
      </c>
      <c r="D3" s="4"/>
      <c r="E3" s="12">
        <v>0.2</v>
      </c>
      <c r="F3" s="12">
        <v>0.2</v>
      </c>
      <c r="G3" s="12">
        <v>1</v>
      </c>
      <c r="H3" s="13">
        <v>1</v>
      </c>
      <c r="I3" s="14">
        <v>1</v>
      </c>
      <c r="J3" s="12">
        <f>SUM(C3:I3)</f>
        <v>3.6</v>
      </c>
      <c r="K3" s="8">
        <f>+J3/$J$9</f>
        <v>4.2908224076281289E-2</v>
      </c>
      <c r="M3" t="s">
        <v>11</v>
      </c>
      <c r="Q3" s="9" t="s">
        <v>12</v>
      </c>
      <c r="R3" s="10">
        <f>+K2*N15</f>
        <v>2.9755747963819162E-2</v>
      </c>
      <c r="S3" s="10">
        <f>+K3*N28</f>
        <v>3.1480405603703859E-3</v>
      </c>
      <c r="T3" s="10">
        <f>+K4*N40</f>
        <v>2.4240763963905895E-3</v>
      </c>
      <c r="U3" s="10">
        <f>+K5*N53</f>
        <v>1.2553998726755814E-2</v>
      </c>
      <c r="V3" s="10">
        <f>+K6*N66</f>
        <v>9.1274756492452629E-3</v>
      </c>
      <c r="W3" s="10">
        <f>+K7*N79</f>
        <v>2.769496337372709E-3</v>
      </c>
      <c r="X3" s="10">
        <f>+K8*N91</f>
        <v>4.6848568544098435E-3</v>
      </c>
      <c r="Y3" s="11">
        <f t="shared" si="1"/>
        <v>6.4463692488363769E-2</v>
      </c>
      <c r="Z3" s="8">
        <f t="shared" si="2"/>
        <v>6.4463692488363769E-2</v>
      </c>
    </row>
    <row r="4" spans="2:26" x14ac:dyDescent="0.25">
      <c r="B4" s="2" t="s">
        <v>3</v>
      </c>
      <c r="C4" s="12">
        <v>0.2</v>
      </c>
      <c r="D4" s="12">
        <v>0.2</v>
      </c>
      <c r="E4" s="4"/>
      <c r="F4" s="12">
        <v>0.1</v>
      </c>
      <c r="G4" s="12">
        <v>0.1</v>
      </c>
      <c r="H4" s="13">
        <v>1</v>
      </c>
      <c r="I4" s="12">
        <v>0.2</v>
      </c>
      <c r="J4" s="12">
        <f t="shared" ref="J4:J8" si="3">SUM(C4:I4)</f>
        <v>1.8</v>
      </c>
      <c r="K4" s="8">
        <f t="shared" si="0"/>
        <v>2.1454112038140644E-2</v>
      </c>
      <c r="M4" t="s">
        <v>13</v>
      </c>
      <c r="Q4" s="9" t="s">
        <v>14</v>
      </c>
      <c r="R4" s="10">
        <f>+K2*N16</f>
        <v>1.325751146902834E-2</v>
      </c>
      <c r="S4" s="10">
        <f>+K3*N29</f>
        <v>2.1130683213445058E-3</v>
      </c>
      <c r="T4" s="10">
        <f>+K4*N41</f>
        <v>2.9213228366758385E-3</v>
      </c>
      <c r="U4" s="10">
        <f>+K5*N54</f>
        <v>1.738245977550805E-2</v>
      </c>
      <c r="V4" s="10">
        <f>+K6*N67</f>
        <v>8.8807871181845778E-3</v>
      </c>
      <c r="W4" s="10">
        <f>+K7*N80</f>
        <v>2.769496337372709E-3</v>
      </c>
      <c r="X4" s="10">
        <f>+K8*N92</f>
        <v>1.0256037978572899E-2</v>
      </c>
      <c r="Y4" s="11">
        <f t="shared" si="1"/>
        <v>5.7580683836686922E-2</v>
      </c>
      <c r="Z4" s="8">
        <f t="shared" si="2"/>
        <v>5.7580683836686922E-2</v>
      </c>
    </row>
    <row r="5" spans="2:26" x14ac:dyDescent="0.25">
      <c r="B5" s="2" t="s">
        <v>4</v>
      </c>
      <c r="C5" s="12">
        <v>1</v>
      </c>
      <c r="D5" s="12">
        <v>5</v>
      </c>
      <c r="E5" s="12">
        <v>10</v>
      </c>
      <c r="F5" s="4"/>
      <c r="G5" s="12">
        <v>1</v>
      </c>
      <c r="H5" s="13">
        <v>1</v>
      </c>
      <c r="I5" s="12">
        <v>5</v>
      </c>
      <c r="J5" s="12">
        <f t="shared" si="3"/>
        <v>23</v>
      </c>
      <c r="K5" s="8">
        <f t="shared" si="0"/>
        <v>0.27413587604290823</v>
      </c>
      <c r="M5" t="s">
        <v>15</v>
      </c>
      <c r="Q5" s="9" t="s">
        <v>16</v>
      </c>
      <c r="R5" s="10">
        <f>+K2*N17</f>
        <v>2.2685075180337379E-2</v>
      </c>
      <c r="S5" s="10">
        <f>+K3*N30</f>
        <v>4.3555081725672471E-3</v>
      </c>
      <c r="T5" s="10">
        <f>+K4*N42</f>
        <v>4.3716249541744827E-3</v>
      </c>
      <c r="U5" s="10">
        <f>+K5*N55</f>
        <v>3.6334169391860578E-2</v>
      </c>
      <c r="V5" s="10">
        <f>+K6*N68</f>
        <v>5.6738362143957034E-2</v>
      </c>
      <c r="W5" s="10">
        <f>+K7*N81</f>
        <v>2.769496337372709E-3</v>
      </c>
      <c r="X5" s="10">
        <f>+K8*N93</f>
        <v>1.5827219102735959E-2</v>
      </c>
      <c r="Y5" s="15">
        <f t="shared" si="1"/>
        <v>0.14308145528300537</v>
      </c>
      <c r="Z5" s="8">
        <f t="shared" si="2"/>
        <v>0.14308145528300537</v>
      </c>
    </row>
    <row r="6" spans="2:26" x14ac:dyDescent="0.25">
      <c r="B6" s="2" t="s">
        <v>32</v>
      </c>
      <c r="C6" s="12">
        <v>1</v>
      </c>
      <c r="D6" s="12">
        <v>1</v>
      </c>
      <c r="E6" s="12">
        <v>10</v>
      </c>
      <c r="F6" s="12">
        <v>1</v>
      </c>
      <c r="G6" s="4"/>
      <c r="H6" s="13">
        <v>1</v>
      </c>
      <c r="I6" s="12">
        <v>5</v>
      </c>
      <c r="J6" s="12">
        <f t="shared" si="3"/>
        <v>19</v>
      </c>
      <c r="K6" s="8">
        <f t="shared" si="0"/>
        <v>0.22646007151370678</v>
      </c>
      <c r="M6" t="s">
        <v>17</v>
      </c>
      <c r="Q6" s="9" t="s">
        <v>18</v>
      </c>
      <c r="R6" s="10">
        <f>+K2*N18</f>
        <v>1.1931760322125508E-2</v>
      </c>
      <c r="S6" s="10">
        <f>+K3*N31</f>
        <v>2.8461736573211706E-3</v>
      </c>
      <c r="T6" s="10">
        <f>+K4*N43</f>
        <v>1.4192242149808152E-3</v>
      </c>
      <c r="U6" s="10">
        <f>+K5*N56</f>
        <v>2.8970766292513422E-3</v>
      </c>
      <c r="V6" s="10">
        <f>+K6*N69</f>
        <v>7.894032993941846E-3</v>
      </c>
      <c r="W6" s="10">
        <f>+K7*N82</f>
        <v>2.769496337372709E-3</v>
      </c>
      <c r="X6" s="10">
        <f>+K8*N94</f>
        <v>5.1913278656973939E-3</v>
      </c>
      <c r="Y6" s="11">
        <f t="shared" si="1"/>
        <v>3.4949092020690783E-2</v>
      </c>
      <c r="Z6" s="8">
        <f t="shared" si="2"/>
        <v>3.4949092020690783E-2</v>
      </c>
    </row>
    <row r="7" spans="2:26" x14ac:dyDescent="0.25">
      <c r="B7" s="2" t="s">
        <v>5</v>
      </c>
      <c r="C7" s="12">
        <v>1</v>
      </c>
      <c r="D7" s="12">
        <v>1</v>
      </c>
      <c r="E7" s="12">
        <v>1</v>
      </c>
      <c r="F7" s="12">
        <v>1</v>
      </c>
      <c r="G7" s="12">
        <v>1</v>
      </c>
      <c r="H7" s="4"/>
      <c r="I7" s="12">
        <v>1</v>
      </c>
      <c r="J7" s="12">
        <f t="shared" si="3"/>
        <v>6</v>
      </c>
      <c r="K7" s="8">
        <f t="shared" si="0"/>
        <v>7.1513706793802145E-2</v>
      </c>
      <c r="M7" t="s">
        <v>19</v>
      </c>
      <c r="Q7" s="9" t="s">
        <v>20</v>
      </c>
      <c r="R7" s="10">
        <f>+K2*N19</f>
        <v>6.1868386855465585E-2</v>
      </c>
      <c r="S7" s="10">
        <f>+K3*N32</f>
        <v>7.8269775576332214E-3</v>
      </c>
      <c r="T7" s="10">
        <f>+K4*N44</f>
        <v>1.2534754015523983E-3</v>
      </c>
      <c r="U7" s="10">
        <f>+K5*N57</f>
        <v>8.6912298877540262E-2</v>
      </c>
      <c r="V7" s="10">
        <f>+K6*N70</f>
        <v>9.0041313837149195E-3</v>
      </c>
      <c r="W7" s="10">
        <f>+K7*N83</f>
        <v>2.769496337372709E-3</v>
      </c>
      <c r="X7" s="10">
        <f>+K8*N95</f>
        <v>4.1783858431222931E-3</v>
      </c>
      <c r="Y7" s="15">
        <f t="shared" si="1"/>
        <v>0.17381315225640137</v>
      </c>
      <c r="Z7" s="8">
        <f t="shared" si="2"/>
        <v>0.17381315225640137</v>
      </c>
    </row>
    <row r="8" spans="2:26" x14ac:dyDescent="0.25">
      <c r="B8" s="2" t="s">
        <v>6</v>
      </c>
      <c r="C8" s="14">
        <v>0.1</v>
      </c>
      <c r="D8" s="12">
        <v>1</v>
      </c>
      <c r="E8" s="12">
        <v>5</v>
      </c>
      <c r="F8" s="13">
        <v>0.2</v>
      </c>
      <c r="G8" s="13">
        <v>0.2</v>
      </c>
      <c r="H8" s="13">
        <v>1</v>
      </c>
      <c r="I8" s="4"/>
      <c r="J8" s="12">
        <f t="shared" si="3"/>
        <v>7.5</v>
      </c>
      <c r="K8" s="8">
        <f t="shared" si="0"/>
        <v>8.9392133492252682E-2</v>
      </c>
      <c r="Q8" s="9" t="s">
        <v>21</v>
      </c>
      <c r="R8" s="10">
        <f>+K2*N20</f>
        <v>2.2685075180337379E-2</v>
      </c>
      <c r="S8" s="10">
        <f>+K3*N33</f>
        <v>5.0454896652511669E-3</v>
      </c>
      <c r="T8" s="10">
        <f>+K4*N45</f>
        <v>1.3467091091058832E-3</v>
      </c>
      <c r="U8" s="10">
        <f>+K5*N58</f>
        <v>1.84688635114773E-2</v>
      </c>
      <c r="V8" s="10">
        <f>+K6*N71</f>
        <v>8.7574428526542375E-2</v>
      </c>
      <c r="W8" s="10">
        <f>+K7*N84</f>
        <v>2.769496337372709E-3</v>
      </c>
      <c r="X8" s="16">
        <f>+K8*N96</f>
        <v>4.6848568544098435E-3</v>
      </c>
      <c r="Y8" s="15">
        <f t="shared" si="1"/>
        <v>0.14257491918449663</v>
      </c>
      <c r="Z8" s="8">
        <f t="shared" si="2"/>
        <v>0.14257491918449663</v>
      </c>
    </row>
    <row r="9" spans="2:26" x14ac:dyDescent="0.25">
      <c r="J9">
        <f>SUM(J2:J8)</f>
        <v>83.9</v>
      </c>
      <c r="Q9" s="9" t="s">
        <v>22</v>
      </c>
      <c r="R9" s="10">
        <f>+K2*N21</f>
        <v>1.914973878859649E-2</v>
      </c>
      <c r="S9" s="10">
        <f>+K3*N34</f>
        <v>2.6089925192110735E-3</v>
      </c>
      <c r="T9" s="10">
        <f>+K4*N46</f>
        <v>2.0097043628195485E-3</v>
      </c>
      <c r="U9" s="10">
        <f>+K5*N59</f>
        <v>3.9834803652205953E-3</v>
      </c>
      <c r="V9" s="10">
        <f>+K6*N72</f>
        <v>2.0105115281445641E-2</v>
      </c>
      <c r="W9" s="10">
        <f>+K7*N85</f>
        <v>3.4144475392266276E-2</v>
      </c>
      <c r="X9" s="10">
        <f>+K8*N97</f>
        <v>4.6848568544098435E-3</v>
      </c>
      <c r="Y9" s="11">
        <f t="shared" si="1"/>
        <v>8.6686363563969485E-2</v>
      </c>
      <c r="Z9" s="8">
        <f t="shared" si="2"/>
        <v>8.6686363563969485E-2</v>
      </c>
    </row>
    <row r="10" spans="2:26" x14ac:dyDescent="0.25">
      <c r="Q10" s="9" t="s">
        <v>23</v>
      </c>
      <c r="R10" s="10">
        <f>+K2*N22</f>
        <v>3.5647975283387319E-2</v>
      </c>
      <c r="S10" s="10">
        <f>+K3*N35</f>
        <v>4.7004989189092065E-3</v>
      </c>
      <c r="T10" s="10">
        <f>+K4*N47</f>
        <v>1.5124579225342994E-3</v>
      </c>
      <c r="U10" s="10">
        <f>+K5*N60</f>
        <v>2.0520959457197001E-2</v>
      </c>
      <c r="V10" s="10">
        <f>+K6*N73</f>
        <v>9.0041313837149195E-3</v>
      </c>
      <c r="W10" s="10">
        <f>+K7*N86</f>
        <v>2.769496337372709E-3</v>
      </c>
      <c r="X10" s="10">
        <f>+K8*N98</f>
        <v>3.6719148318347422E-3</v>
      </c>
      <c r="Y10" s="11">
        <f t="shared" si="1"/>
        <v>7.7827434134950191E-2</v>
      </c>
      <c r="Z10" s="8">
        <f t="shared" si="2"/>
        <v>7.7827434134950191E-2</v>
      </c>
    </row>
    <row r="11" spans="2:26" x14ac:dyDescent="0.25">
      <c r="Q11" s="9" t="s">
        <v>24</v>
      </c>
      <c r="R11" s="10">
        <f>+K2*N23</f>
        <v>2.8577302499905533E-2</v>
      </c>
      <c r="S11" s="10">
        <f>+K3*N36</f>
        <v>3.1480405603703859E-3</v>
      </c>
      <c r="T11" s="10">
        <f>+K4*N48</f>
        <v>1.8646741510696836E-3</v>
      </c>
      <c r="U11" s="10">
        <f>+K5*N61</f>
        <v>4.7077495225334304E-2</v>
      </c>
      <c r="V11" s="10">
        <f>+K6*N74</f>
        <v>9.0041313837149195E-3</v>
      </c>
      <c r="W11" s="10">
        <f>+K7*N87</f>
        <v>2.769496337372709E-3</v>
      </c>
      <c r="X11" s="10">
        <f>+K8*N99</f>
        <v>1.785310314788616E-2</v>
      </c>
      <c r="Y11" s="11">
        <f t="shared" si="1"/>
        <v>0.1102942433056537</v>
      </c>
      <c r="Z11" s="8">
        <f t="shared" si="2"/>
        <v>0.1102942433056537</v>
      </c>
    </row>
    <row r="12" spans="2:26" ht="15.75" thickBot="1" x14ac:dyDescent="0.3">
      <c r="Q12" s="17"/>
      <c r="R12" s="18"/>
      <c r="S12" s="18"/>
      <c r="T12" s="18"/>
      <c r="U12" s="18"/>
      <c r="V12" s="18"/>
      <c r="W12" s="18"/>
      <c r="X12" s="18"/>
      <c r="Y12" s="19">
        <f>SUM(Y2:Y11)</f>
        <v>1</v>
      </c>
      <c r="Z12" s="20"/>
    </row>
    <row r="13" spans="2:26" ht="30" x14ac:dyDescent="0.25">
      <c r="B13" s="21" t="s">
        <v>25</v>
      </c>
      <c r="C13" s="22" t="s">
        <v>10</v>
      </c>
      <c r="D13" s="22" t="s">
        <v>12</v>
      </c>
      <c r="E13" s="22" t="s">
        <v>14</v>
      </c>
      <c r="F13" s="22" t="s">
        <v>16</v>
      </c>
      <c r="G13" s="22" t="s">
        <v>18</v>
      </c>
      <c r="H13" s="22" t="s">
        <v>20</v>
      </c>
      <c r="I13" s="22" t="s">
        <v>21</v>
      </c>
      <c r="J13" s="22" t="s">
        <v>22</v>
      </c>
      <c r="K13" s="22" t="s">
        <v>23</v>
      </c>
      <c r="L13" s="22" t="s">
        <v>24</v>
      </c>
      <c r="M13" s="2" t="s">
        <v>7</v>
      </c>
      <c r="N13" s="2" t="s">
        <v>8</v>
      </c>
      <c r="Z13" s="20"/>
    </row>
    <row r="14" spans="2:26" x14ac:dyDescent="0.25">
      <c r="B14" s="9" t="s">
        <v>10</v>
      </c>
      <c r="C14" s="23"/>
      <c r="D14" s="24">
        <v>1</v>
      </c>
      <c r="E14" s="24">
        <v>5</v>
      </c>
      <c r="F14" s="24">
        <v>1</v>
      </c>
      <c r="G14" s="25">
        <v>5</v>
      </c>
      <c r="H14" s="24">
        <v>0.2</v>
      </c>
      <c r="I14" s="24">
        <v>1</v>
      </c>
      <c r="J14" s="24">
        <v>5</v>
      </c>
      <c r="K14" s="24">
        <v>1</v>
      </c>
      <c r="L14" s="24">
        <v>0.2</v>
      </c>
      <c r="M14" s="8">
        <f>SUM(D14:L14)</f>
        <v>19.399999999999999</v>
      </c>
      <c r="N14" s="8">
        <f>+M14/$M$24</f>
        <v>0.10424502955400322</v>
      </c>
    </row>
    <row r="15" spans="2:26" x14ac:dyDescent="0.25">
      <c r="B15" s="9" t="s">
        <v>12</v>
      </c>
      <c r="C15" s="24">
        <v>1</v>
      </c>
      <c r="D15" s="23"/>
      <c r="E15" s="24">
        <v>5</v>
      </c>
      <c r="F15" s="24">
        <v>1</v>
      </c>
      <c r="G15" s="25">
        <v>1</v>
      </c>
      <c r="H15" s="24">
        <v>0.2</v>
      </c>
      <c r="I15" s="24">
        <v>1</v>
      </c>
      <c r="J15" s="24">
        <v>5</v>
      </c>
      <c r="K15" s="24">
        <v>1</v>
      </c>
      <c r="L15" s="24">
        <v>5</v>
      </c>
      <c r="M15" s="8">
        <f>SUM(C15:L15)</f>
        <v>20.2</v>
      </c>
      <c r="N15" s="8">
        <f t="shared" ref="N15:N23" si="4">+M15/$M$24</f>
        <v>0.10854379365932294</v>
      </c>
    </row>
    <row r="16" spans="2:26" x14ac:dyDescent="0.25">
      <c r="B16" s="9" t="s">
        <v>14</v>
      </c>
      <c r="C16" s="24">
        <v>0.2</v>
      </c>
      <c r="D16" s="24">
        <v>0.2</v>
      </c>
      <c r="E16" s="23"/>
      <c r="F16" s="24">
        <v>1</v>
      </c>
      <c r="G16" s="25">
        <v>5</v>
      </c>
      <c r="H16" s="24">
        <v>0.2</v>
      </c>
      <c r="I16" s="24">
        <v>0.2</v>
      </c>
      <c r="J16" s="24">
        <v>1</v>
      </c>
      <c r="K16" s="24">
        <v>0.2</v>
      </c>
      <c r="L16" s="24">
        <v>1</v>
      </c>
      <c r="M16" s="8">
        <f t="shared" ref="M16:M23" si="5">SUM(C16:L16)</f>
        <v>9</v>
      </c>
      <c r="N16" s="8">
        <f t="shared" si="4"/>
        <v>4.8361096184846859E-2</v>
      </c>
    </row>
    <row r="17" spans="2:14" x14ac:dyDescent="0.25">
      <c r="B17" s="9" t="s">
        <v>16</v>
      </c>
      <c r="C17" s="24">
        <v>1</v>
      </c>
      <c r="D17" s="24">
        <v>1</v>
      </c>
      <c r="E17" s="24">
        <v>1</v>
      </c>
      <c r="F17" s="23"/>
      <c r="G17" s="25">
        <v>5</v>
      </c>
      <c r="H17" s="24">
        <v>0.2</v>
      </c>
      <c r="I17" s="24">
        <v>1</v>
      </c>
      <c r="J17" s="24">
        <v>1</v>
      </c>
      <c r="K17" s="24">
        <v>0.2</v>
      </c>
      <c r="L17" s="24">
        <v>5</v>
      </c>
      <c r="M17" s="8">
        <f t="shared" si="5"/>
        <v>15.399999999999999</v>
      </c>
      <c r="N17" s="8">
        <f t="shared" si="4"/>
        <v>8.2751209027404612E-2</v>
      </c>
    </row>
    <row r="18" spans="2:14" x14ac:dyDescent="0.25">
      <c r="B18" s="9" t="s">
        <v>18</v>
      </c>
      <c r="C18" s="24">
        <v>0.2</v>
      </c>
      <c r="D18" s="24">
        <v>1</v>
      </c>
      <c r="E18" s="24">
        <v>0.2</v>
      </c>
      <c r="F18" s="24">
        <v>0.2</v>
      </c>
      <c r="G18" s="23"/>
      <c r="H18" s="24">
        <v>0.1</v>
      </c>
      <c r="I18" s="24">
        <v>5</v>
      </c>
      <c r="J18" s="24">
        <v>0.2</v>
      </c>
      <c r="K18" s="24">
        <v>0.2</v>
      </c>
      <c r="L18" s="24">
        <v>1</v>
      </c>
      <c r="M18" s="8">
        <f t="shared" si="5"/>
        <v>8.1000000000000014</v>
      </c>
      <c r="N18" s="8">
        <f t="shared" si="4"/>
        <v>4.3524986566362181E-2</v>
      </c>
    </row>
    <row r="19" spans="2:14" x14ac:dyDescent="0.25">
      <c r="B19" s="9" t="s">
        <v>20</v>
      </c>
      <c r="C19" s="24">
        <v>5</v>
      </c>
      <c r="D19" s="24">
        <v>5</v>
      </c>
      <c r="E19" s="24">
        <v>5</v>
      </c>
      <c r="F19" s="24">
        <v>5</v>
      </c>
      <c r="G19" s="25">
        <v>10</v>
      </c>
      <c r="H19" s="23"/>
      <c r="I19" s="24">
        <v>5</v>
      </c>
      <c r="J19" s="24">
        <v>5</v>
      </c>
      <c r="K19" s="24">
        <v>1</v>
      </c>
      <c r="L19" s="24">
        <v>1</v>
      </c>
      <c r="M19" s="26">
        <f t="shared" si="5"/>
        <v>42</v>
      </c>
      <c r="N19" s="8">
        <f t="shared" si="4"/>
        <v>0.22568511552928533</v>
      </c>
    </row>
    <row r="20" spans="2:14" x14ac:dyDescent="0.25">
      <c r="B20" s="9" t="s">
        <v>21</v>
      </c>
      <c r="C20" s="24">
        <v>1</v>
      </c>
      <c r="D20" s="24">
        <v>1</v>
      </c>
      <c r="E20" s="24">
        <v>5</v>
      </c>
      <c r="F20" s="24">
        <v>1</v>
      </c>
      <c r="G20" s="25">
        <v>0.2</v>
      </c>
      <c r="H20" s="24">
        <v>0.2</v>
      </c>
      <c r="I20" s="23"/>
      <c r="J20" s="24">
        <v>5</v>
      </c>
      <c r="K20" s="24">
        <v>1</v>
      </c>
      <c r="L20" s="24">
        <v>1</v>
      </c>
      <c r="M20" s="8">
        <f t="shared" si="5"/>
        <v>15.399999999999999</v>
      </c>
      <c r="N20" s="8">
        <f t="shared" si="4"/>
        <v>8.2751209027404612E-2</v>
      </c>
    </row>
    <row r="21" spans="2:14" x14ac:dyDescent="0.25">
      <c r="B21" s="9" t="s">
        <v>22</v>
      </c>
      <c r="C21" s="24">
        <v>0.2</v>
      </c>
      <c r="D21" s="24">
        <v>0.2</v>
      </c>
      <c r="E21" s="24">
        <v>1</v>
      </c>
      <c r="F21" s="24">
        <v>1</v>
      </c>
      <c r="G21" s="25">
        <v>5</v>
      </c>
      <c r="H21" s="24">
        <v>5</v>
      </c>
      <c r="I21" s="24">
        <v>0.2</v>
      </c>
      <c r="J21" s="23"/>
      <c r="K21" s="24">
        <v>0.2</v>
      </c>
      <c r="L21" s="24">
        <v>0.2</v>
      </c>
      <c r="M21" s="8">
        <f t="shared" si="5"/>
        <v>12.999999999999998</v>
      </c>
      <c r="N21" s="8">
        <f t="shared" si="4"/>
        <v>6.9854916711445447E-2</v>
      </c>
    </row>
    <row r="22" spans="2:14" x14ac:dyDescent="0.25">
      <c r="B22" s="9" t="s">
        <v>23</v>
      </c>
      <c r="C22" s="24">
        <v>1</v>
      </c>
      <c r="D22" s="24">
        <v>1</v>
      </c>
      <c r="E22" s="24">
        <v>5</v>
      </c>
      <c r="F22" s="24">
        <v>5</v>
      </c>
      <c r="G22" s="25">
        <v>5</v>
      </c>
      <c r="H22" s="24">
        <v>1</v>
      </c>
      <c r="I22" s="24">
        <v>1</v>
      </c>
      <c r="J22" s="24">
        <v>5</v>
      </c>
      <c r="K22" s="23"/>
      <c r="L22" s="24">
        <v>0.2</v>
      </c>
      <c r="M22" s="8">
        <f t="shared" si="5"/>
        <v>24.2</v>
      </c>
      <c r="N22" s="8">
        <f t="shared" si="4"/>
        <v>0.13003761418592155</v>
      </c>
    </row>
    <row r="23" spans="2:14" x14ac:dyDescent="0.25">
      <c r="B23" s="9" t="s">
        <v>24</v>
      </c>
      <c r="C23" s="24">
        <v>5</v>
      </c>
      <c r="D23" s="24">
        <v>0.2</v>
      </c>
      <c r="E23" s="24">
        <v>1</v>
      </c>
      <c r="F23" s="24">
        <v>0.2</v>
      </c>
      <c r="G23" s="25">
        <v>1</v>
      </c>
      <c r="H23" s="24">
        <v>1</v>
      </c>
      <c r="I23" s="24">
        <v>1</v>
      </c>
      <c r="J23" s="24">
        <v>5</v>
      </c>
      <c r="K23" s="24">
        <v>5</v>
      </c>
      <c r="L23" s="23"/>
      <c r="M23" s="8">
        <f t="shared" si="5"/>
        <v>19.399999999999999</v>
      </c>
      <c r="N23" s="8">
        <f t="shared" si="4"/>
        <v>0.10424502955400322</v>
      </c>
    </row>
    <row r="24" spans="2:14" x14ac:dyDescent="0.25">
      <c r="M24" s="20">
        <f>SUM(M14:M23)</f>
        <v>186.1</v>
      </c>
    </row>
    <row r="26" spans="2:14" ht="30" x14ac:dyDescent="0.25">
      <c r="B26" s="21" t="s">
        <v>26</v>
      </c>
      <c r="C26" s="22" t="s">
        <v>10</v>
      </c>
      <c r="D26" s="22" t="s">
        <v>12</v>
      </c>
      <c r="E26" s="22" t="s">
        <v>14</v>
      </c>
      <c r="F26" s="22" t="s">
        <v>16</v>
      </c>
      <c r="G26" s="22" t="s">
        <v>18</v>
      </c>
      <c r="H26" s="22" t="s">
        <v>20</v>
      </c>
      <c r="I26" s="22" t="s">
        <v>21</v>
      </c>
      <c r="J26" s="22" t="s">
        <v>22</v>
      </c>
      <c r="K26" s="22" t="s">
        <v>23</v>
      </c>
      <c r="L26" s="22" t="s">
        <v>24</v>
      </c>
      <c r="M26" s="2" t="s">
        <v>7</v>
      </c>
      <c r="N26" s="2" t="s">
        <v>8</v>
      </c>
    </row>
    <row r="27" spans="2:14" x14ac:dyDescent="0.25">
      <c r="B27" s="9" t="s">
        <v>10</v>
      </c>
      <c r="C27" s="23"/>
      <c r="D27" s="24">
        <v>1</v>
      </c>
      <c r="E27" s="24">
        <v>5</v>
      </c>
      <c r="F27" s="24">
        <v>1</v>
      </c>
      <c r="G27" s="25">
        <v>5</v>
      </c>
      <c r="H27" s="24">
        <v>5</v>
      </c>
      <c r="I27" s="24">
        <v>1</v>
      </c>
      <c r="J27" s="24">
        <v>5</v>
      </c>
      <c r="K27" s="24">
        <v>5</v>
      </c>
      <c r="L27" s="24">
        <v>5</v>
      </c>
      <c r="M27" s="8">
        <f>SUM(C27:L27)</f>
        <v>33</v>
      </c>
      <c r="N27" s="8">
        <f>+M27/$M$37</f>
        <v>0.16582914572864324</v>
      </c>
    </row>
    <row r="28" spans="2:14" x14ac:dyDescent="0.25">
      <c r="B28" s="9" t="s">
        <v>12</v>
      </c>
      <c r="C28" s="24">
        <v>1</v>
      </c>
      <c r="D28" s="23"/>
      <c r="E28" s="24">
        <v>1</v>
      </c>
      <c r="F28" s="24">
        <v>1</v>
      </c>
      <c r="G28" s="25">
        <v>5</v>
      </c>
      <c r="H28" s="24">
        <v>0.2</v>
      </c>
      <c r="I28" s="24">
        <v>0.2</v>
      </c>
      <c r="J28" s="24">
        <v>5</v>
      </c>
      <c r="K28" s="24">
        <v>1</v>
      </c>
      <c r="L28" s="24">
        <v>0.2</v>
      </c>
      <c r="M28" s="8">
        <f t="shared" ref="M28:M36" si="6">SUM(C28:L28)</f>
        <v>14.599999999999998</v>
      </c>
      <c r="N28" s="8">
        <f t="shared" ref="N28:N36" si="7">+M28/$M$37</f>
        <v>7.3366834170854267E-2</v>
      </c>
    </row>
    <row r="29" spans="2:14" x14ac:dyDescent="0.25">
      <c r="B29" s="9" t="s">
        <v>14</v>
      </c>
      <c r="C29" s="24">
        <v>0.2</v>
      </c>
      <c r="D29" s="24">
        <v>1</v>
      </c>
      <c r="E29" s="23"/>
      <c r="F29" s="24">
        <v>1</v>
      </c>
      <c r="G29" s="25">
        <v>1</v>
      </c>
      <c r="H29" s="24">
        <v>0.2</v>
      </c>
      <c r="I29" s="24">
        <v>5</v>
      </c>
      <c r="J29" s="24">
        <v>1</v>
      </c>
      <c r="K29" s="24">
        <v>0.2</v>
      </c>
      <c r="L29" s="24">
        <v>0.2</v>
      </c>
      <c r="M29" s="8">
        <f t="shared" si="6"/>
        <v>9.7999999999999989</v>
      </c>
      <c r="N29" s="8">
        <f t="shared" si="7"/>
        <v>4.9246231155778898E-2</v>
      </c>
    </row>
    <row r="30" spans="2:14" x14ac:dyDescent="0.25">
      <c r="B30" s="9" t="s">
        <v>16</v>
      </c>
      <c r="C30" s="24">
        <v>1</v>
      </c>
      <c r="D30" s="24">
        <v>1</v>
      </c>
      <c r="E30" s="24">
        <v>1</v>
      </c>
      <c r="F30" s="23"/>
      <c r="G30" s="25">
        <v>5</v>
      </c>
      <c r="H30" s="24">
        <v>0.2</v>
      </c>
      <c r="I30" s="24">
        <v>1</v>
      </c>
      <c r="J30" s="24">
        <v>5</v>
      </c>
      <c r="K30" s="24">
        <v>5</v>
      </c>
      <c r="L30" s="24">
        <v>1</v>
      </c>
      <c r="M30" s="8">
        <f t="shared" si="6"/>
        <v>20.2</v>
      </c>
      <c r="N30" s="8">
        <f t="shared" si="7"/>
        <v>0.10150753768844223</v>
      </c>
    </row>
    <row r="31" spans="2:14" x14ac:dyDescent="0.25">
      <c r="B31" s="9" t="s">
        <v>18</v>
      </c>
      <c r="C31" s="24">
        <v>0.2</v>
      </c>
      <c r="D31" s="24">
        <v>0.2</v>
      </c>
      <c r="E31" s="24">
        <v>1</v>
      </c>
      <c r="F31" s="24">
        <v>0.2</v>
      </c>
      <c r="G31" s="23"/>
      <c r="H31" s="24">
        <v>10</v>
      </c>
      <c r="I31" s="24">
        <v>0.2</v>
      </c>
      <c r="J31" s="24">
        <v>0.2</v>
      </c>
      <c r="K31" s="24">
        <v>0.2</v>
      </c>
      <c r="L31" s="24">
        <v>1</v>
      </c>
      <c r="M31" s="8">
        <f t="shared" si="6"/>
        <v>13.199999999999998</v>
      </c>
      <c r="N31" s="8">
        <f t="shared" si="7"/>
        <v>6.6331658291457277E-2</v>
      </c>
    </row>
    <row r="32" spans="2:14" x14ac:dyDescent="0.25">
      <c r="B32" s="9" t="s">
        <v>20</v>
      </c>
      <c r="C32" s="24">
        <v>0.2</v>
      </c>
      <c r="D32" s="24">
        <v>5</v>
      </c>
      <c r="E32" s="24">
        <v>5</v>
      </c>
      <c r="F32" s="24">
        <v>5</v>
      </c>
      <c r="G32" s="25">
        <v>0.1</v>
      </c>
      <c r="H32" s="23"/>
      <c r="I32" s="24">
        <v>5</v>
      </c>
      <c r="J32" s="24">
        <v>10</v>
      </c>
      <c r="K32" s="24">
        <v>5</v>
      </c>
      <c r="L32" s="24">
        <v>1</v>
      </c>
      <c r="M32" s="26">
        <f t="shared" si="6"/>
        <v>36.299999999999997</v>
      </c>
      <c r="N32" s="8">
        <f t="shared" si="7"/>
        <v>0.18241206030150756</v>
      </c>
    </row>
    <row r="33" spans="2:14" x14ac:dyDescent="0.25">
      <c r="B33" s="9" t="s">
        <v>21</v>
      </c>
      <c r="C33" s="24">
        <v>1</v>
      </c>
      <c r="D33" s="24">
        <v>5</v>
      </c>
      <c r="E33" s="24">
        <v>0.2</v>
      </c>
      <c r="F33" s="24">
        <v>1</v>
      </c>
      <c r="G33" s="25">
        <v>5</v>
      </c>
      <c r="H33" s="24">
        <v>0.2</v>
      </c>
      <c r="I33" s="23"/>
      <c r="J33" s="24">
        <v>5</v>
      </c>
      <c r="K33" s="24">
        <v>5</v>
      </c>
      <c r="L33" s="24">
        <v>1</v>
      </c>
      <c r="M33" s="8">
        <f>SUM(C33:L33)</f>
        <v>23.4</v>
      </c>
      <c r="N33" s="8">
        <f t="shared" si="7"/>
        <v>0.11758793969849247</v>
      </c>
    </row>
    <row r="34" spans="2:14" x14ac:dyDescent="0.25">
      <c r="B34" s="9" t="s">
        <v>22</v>
      </c>
      <c r="C34" s="24">
        <v>0.2</v>
      </c>
      <c r="D34" s="24">
        <v>0.2</v>
      </c>
      <c r="E34" s="24">
        <v>1</v>
      </c>
      <c r="F34" s="24">
        <v>0.2</v>
      </c>
      <c r="G34" s="25">
        <v>5</v>
      </c>
      <c r="H34" s="24">
        <v>0.1</v>
      </c>
      <c r="I34" s="24">
        <v>0.2</v>
      </c>
      <c r="J34" s="23"/>
      <c r="K34" s="24">
        <v>0.2</v>
      </c>
      <c r="L34" s="24">
        <v>5</v>
      </c>
      <c r="M34" s="8">
        <f t="shared" si="6"/>
        <v>12.1</v>
      </c>
      <c r="N34" s="8">
        <f t="shared" si="7"/>
        <v>6.0804020100502516E-2</v>
      </c>
    </row>
    <row r="35" spans="2:14" x14ac:dyDescent="0.25">
      <c r="B35" s="9" t="s">
        <v>23</v>
      </c>
      <c r="C35" s="24">
        <v>0.2</v>
      </c>
      <c r="D35" s="24">
        <v>1</v>
      </c>
      <c r="E35" s="24">
        <v>5</v>
      </c>
      <c r="F35" s="24">
        <v>0.2</v>
      </c>
      <c r="G35" s="25">
        <v>5</v>
      </c>
      <c r="H35" s="24">
        <v>0.2</v>
      </c>
      <c r="I35" s="24">
        <v>0.2</v>
      </c>
      <c r="J35" s="24">
        <v>5</v>
      </c>
      <c r="K35" s="23"/>
      <c r="L35" s="24">
        <v>5</v>
      </c>
      <c r="M35" s="8">
        <f t="shared" si="6"/>
        <v>21.799999999999997</v>
      </c>
      <c r="N35" s="8">
        <f t="shared" si="7"/>
        <v>0.10954773869346734</v>
      </c>
    </row>
    <row r="36" spans="2:14" x14ac:dyDescent="0.25">
      <c r="B36" s="9" t="s">
        <v>24</v>
      </c>
      <c r="C36" s="24">
        <v>0.2</v>
      </c>
      <c r="D36" s="24">
        <v>5</v>
      </c>
      <c r="E36" s="24">
        <v>5</v>
      </c>
      <c r="F36" s="24">
        <v>1</v>
      </c>
      <c r="G36" s="25">
        <v>1</v>
      </c>
      <c r="H36" s="24">
        <v>1</v>
      </c>
      <c r="I36" s="24">
        <v>1</v>
      </c>
      <c r="J36" s="24">
        <v>0.2</v>
      </c>
      <c r="K36" s="24">
        <v>0.2</v>
      </c>
      <c r="L36" s="23"/>
      <c r="M36" s="8">
        <f t="shared" si="6"/>
        <v>14.599999999999998</v>
      </c>
      <c r="N36" s="8">
        <f t="shared" si="7"/>
        <v>7.3366834170854267E-2</v>
      </c>
    </row>
    <row r="37" spans="2:14" x14ac:dyDescent="0.25">
      <c r="M37" s="20">
        <f>SUM(M27:M36)</f>
        <v>198.99999999999997</v>
      </c>
    </row>
    <row r="38" spans="2:14" ht="30" x14ac:dyDescent="0.25">
      <c r="B38" s="21" t="s">
        <v>27</v>
      </c>
      <c r="C38" s="22" t="s">
        <v>10</v>
      </c>
      <c r="D38" s="22" t="s">
        <v>12</v>
      </c>
      <c r="E38" s="22" t="s">
        <v>14</v>
      </c>
      <c r="F38" s="22" t="s">
        <v>16</v>
      </c>
      <c r="G38" s="22" t="s">
        <v>18</v>
      </c>
      <c r="H38" s="22" t="s">
        <v>20</v>
      </c>
      <c r="I38" s="22" t="s">
        <v>21</v>
      </c>
      <c r="J38" s="22" t="s">
        <v>22</v>
      </c>
      <c r="K38" s="22" t="s">
        <v>23</v>
      </c>
      <c r="L38" s="22" t="s">
        <v>24</v>
      </c>
      <c r="M38" s="2" t="s">
        <v>7</v>
      </c>
      <c r="N38" s="2" t="s">
        <v>8</v>
      </c>
    </row>
    <row r="39" spans="2:14" x14ac:dyDescent="0.25">
      <c r="B39" s="9" t="s">
        <v>10</v>
      </c>
      <c r="C39" s="23"/>
      <c r="D39" s="24">
        <v>5</v>
      </c>
      <c r="E39" s="24">
        <v>5</v>
      </c>
      <c r="F39" s="24">
        <v>1</v>
      </c>
      <c r="G39" s="25">
        <v>5</v>
      </c>
      <c r="H39" s="24">
        <v>0.2</v>
      </c>
      <c r="I39" s="24">
        <v>0.2</v>
      </c>
      <c r="J39" s="24">
        <v>5</v>
      </c>
      <c r="K39" s="24">
        <v>1</v>
      </c>
      <c r="L39" s="24">
        <v>0.1</v>
      </c>
      <c r="M39" s="8">
        <f>SUM(C39:L39)</f>
        <v>22.5</v>
      </c>
      <c r="N39" s="8">
        <f>+M39/$M$49</f>
        <v>0.1086431675519073</v>
      </c>
    </row>
    <row r="40" spans="2:14" x14ac:dyDescent="0.25">
      <c r="B40" s="9" t="s">
        <v>12</v>
      </c>
      <c r="C40" s="24">
        <v>0.2</v>
      </c>
      <c r="D40" s="23"/>
      <c r="E40" s="24">
        <v>1</v>
      </c>
      <c r="F40" s="24">
        <v>5</v>
      </c>
      <c r="G40" s="25">
        <v>5</v>
      </c>
      <c r="H40" s="24">
        <v>0.2</v>
      </c>
      <c r="I40" s="24">
        <v>5</v>
      </c>
      <c r="J40" s="24">
        <v>1</v>
      </c>
      <c r="K40" s="24">
        <v>1</v>
      </c>
      <c r="L40" s="24">
        <v>5</v>
      </c>
      <c r="M40" s="8">
        <f t="shared" ref="M40:M48" si="8">SUM(C40:L40)</f>
        <v>23.4</v>
      </c>
      <c r="N40" s="8">
        <f t="shared" ref="N40:N48" si="9">+M40/$M$49</f>
        <v>0.11298889425398358</v>
      </c>
    </row>
    <row r="41" spans="2:14" x14ac:dyDescent="0.25">
      <c r="B41" s="9" t="s">
        <v>14</v>
      </c>
      <c r="C41" s="24">
        <v>0.2</v>
      </c>
      <c r="D41" s="24">
        <v>1</v>
      </c>
      <c r="E41" s="23"/>
      <c r="F41" s="24">
        <v>1</v>
      </c>
      <c r="G41" s="25">
        <v>5</v>
      </c>
      <c r="H41" s="24">
        <v>5</v>
      </c>
      <c r="I41" s="24">
        <v>5</v>
      </c>
      <c r="J41" s="24">
        <v>1</v>
      </c>
      <c r="K41" s="24">
        <v>5</v>
      </c>
      <c r="L41" s="24">
        <v>5</v>
      </c>
      <c r="M41" s="8">
        <f t="shared" si="8"/>
        <v>28.2</v>
      </c>
      <c r="N41" s="8">
        <f t="shared" si="9"/>
        <v>0.1361661033317238</v>
      </c>
    </row>
    <row r="42" spans="2:14" x14ac:dyDescent="0.25">
      <c r="B42" s="9" t="s">
        <v>16</v>
      </c>
      <c r="C42" s="24">
        <v>1</v>
      </c>
      <c r="D42" s="24">
        <v>0.2</v>
      </c>
      <c r="E42" s="24">
        <v>1</v>
      </c>
      <c r="F42" s="23"/>
      <c r="G42" s="25">
        <v>10</v>
      </c>
      <c r="H42" s="24">
        <v>10</v>
      </c>
      <c r="I42" s="24">
        <v>5</v>
      </c>
      <c r="J42" s="24">
        <v>5</v>
      </c>
      <c r="K42" s="24">
        <v>5</v>
      </c>
      <c r="L42" s="24">
        <v>5</v>
      </c>
      <c r="M42" s="26">
        <f t="shared" si="8"/>
        <v>42.2</v>
      </c>
      <c r="N42" s="8">
        <f t="shared" si="9"/>
        <v>0.20376629647513281</v>
      </c>
    </row>
    <row r="43" spans="2:14" x14ac:dyDescent="0.25">
      <c r="B43" s="9" t="s">
        <v>18</v>
      </c>
      <c r="C43" s="24">
        <v>0.2</v>
      </c>
      <c r="D43" s="24">
        <v>0.2</v>
      </c>
      <c r="E43" s="24">
        <v>0.2</v>
      </c>
      <c r="F43" s="24">
        <v>0.1</v>
      </c>
      <c r="G43" s="23"/>
      <c r="H43" s="24">
        <v>5</v>
      </c>
      <c r="I43" s="24">
        <v>1</v>
      </c>
      <c r="J43" s="24">
        <v>1</v>
      </c>
      <c r="K43" s="24">
        <v>5</v>
      </c>
      <c r="L43" s="24">
        <v>1</v>
      </c>
      <c r="M43" s="8">
        <f t="shared" si="8"/>
        <v>13.7</v>
      </c>
      <c r="N43" s="8">
        <f t="shared" si="9"/>
        <v>6.6151617576050217E-2</v>
      </c>
    </row>
    <row r="44" spans="2:14" x14ac:dyDescent="0.25">
      <c r="B44" s="9" t="s">
        <v>20</v>
      </c>
      <c r="C44" s="24">
        <v>5</v>
      </c>
      <c r="D44" s="24">
        <v>5</v>
      </c>
      <c r="E44" s="24">
        <v>0.2</v>
      </c>
      <c r="F44" s="24">
        <v>0.1</v>
      </c>
      <c r="G44" s="25">
        <v>0.2</v>
      </c>
      <c r="H44" s="23"/>
      <c r="I44" s="24">
        <v>0.2</v>
      </c>
      <c r="J44" s="24">
        <v>0.2</v>
      </c>
      <c r="K44" s="24">
        <v>1</v>
      </c>
      <c r="L44" s="24">
        <v>0.2</v>
      </c>
      <c r="M44" s="8">
        <f t="shared" si="8"/>
        <v>12.099999999999996</v>
      </c>
      <c r="N44" s="8">
        <f t="shared" si="9"/>
        <v>5.8425881216803456E-2</v>
      </c>
    </row>
    <row r="45" spans="2:14" x14ac:dyDescent="0.25">
      <c r="B45" s="9" t="s">
        <v>21</v>
      </c>
      <c r="C45" s="24">
        <v>5</v>
      </c>
      <c r="D45" s="24">
        <v>0.2</v>
      </c>
      <c r="E45" s="24">
        <v>0.2</v>
      </c>
      <c r="F45" s="24">
        <v>0.2</v>
      </c>
      <c r="G45" s="25">
        <v>1</v>
      </c>
      <c r="H45" s="24">
        <v>5</v>
      </c>
      <c r="I45" s="23"/>
      <c r="J45" s="24">
        <v>0.2</v>
      </c>
      <c r="K45" s="24">
        <v>0.2</v>
      </c>
      <c r="L45" s="24">
        <v>1</v>
      </c>
      <c r="M45" s="8">
        <f t="shared" si="8"/>
        <v>13</v>
      </c>
      <c r="N45" s="8">
        <f t="shared" si="9"/>
        <v>6.2771607918879771E-2</v>
      </c>
    </row>
    <row r="46" spans="2:14" x14ac:dyDescent="0.25">
      <c r="B46" s="9" t="s">
        <v>22</v>
      </c>
      <c r="C46" s="24">
        <v>0.2</v>
      </c>
      <c r="D46" s="24">
        <v>1</v>
      </c>
      <c r="E46" s="24">
        <v>1</v>
      </c>
      <c r="F46" s="24">
        <v>0.2</v>
      </c>
      <c r="G46" s="25">
        <v>1</v>
      </c>
      <c r="H46" s="24">
        <v>5</v>
      </c>
      <c r="I46" s="24">
        <v>5</v>
      </c>
      <c r="J46" s="23"/>
      <c r="K46" s="24">
        <v>1</v>
      </c>
      <c r="L46" s="24">
        <v>5</v>
      </c>
      <c r="M46" s="8">
        <f t="shared" si="8"/>
        <v>19.399999999999999</v>
      </c>
      <c r="N46" s="8">
        <f t="shared" si="9"/>
        <v>9.3674553355866733E-2</v>
      </c>
    </row>
    <row r="47" spans="2:14" x14ac:dyDescent="0.25">
      <c r="B47" s="9" t="s">
        <v>23</v>
      </c>
      <c r="C47" s="24">
        <v>1</v>
      </c>
      <c r="D47" s="24">
        <v>1</v>
      </c>
      <c r="E47" s="24">
        <v>0.2</v>
      </c>
      <c r="F47" s="24">
        <v>0.2</v>
      </c>
      <c r="G47" s="25">
        <v>0.2</v>
      </c>
      <c r="H47" s="24">
        <v>1</v>
      </c>
      <c r="I47" s="24">
        <v>5</v>
      </c>
      <c r="J47" s="24">
        <v>1</v>
      </c>
      <c r="K47" s="23"/>
      <c r="L47" s="24">
        <v>5</v>
      </c>
      <c r="M47" s="8">
        <f t="shared" si="8"/>
        <v>14.600000000000001</v>
      </c>
      <c r="N47" s="8">
        <f t="shared" si="9"/>
        <v>7.0497344278126511E-2</v>
      </c>
    </row>
    <row r="48" spans="2:14" x14ac:dyDescent="0.25">
      <c r="B48" s="9" t="s">
        <v>24</v>
      </c>
      <c r="C48" s="24">
        <v>10</v>
      </c>
      <c r="D48" s="24">
        <v>0.2</v>
      </c>
      <c r="E48" s="24">
        <v>0.2</v>
      </c>
      <c r="F48" s="24">
        <v>0.2</v>
      </c>
      <c r="G48" s="25">
        <v>1</v>
      </c>
      <c r="H48" s="24">
        <v>5</v>
      </c>
      <c r="I48" s="24">
        <v>1</v>
      </c>
      <c r="J48" s="24">
        <v>0.2</v>
      </c>
      <c r="K48" s="24">
        <v>0.2</v>
      </c>
      <c r="L48" s="23"/>
      <c r="M48" s="8">
        <f t="shared" si="8"/>
        <v>17.999999999999996</v>
      </c>
      <c r="N48" s="8">
        <f t="shared" si="9"/>
        <v>8.6914534041525812E-2</v>
      </c>
    </row>
    <row r="49" spans="2:14" x14ac:dyDescent="0.25">
      <c r="M49" s="20">
        <f>SUM(M39:M48)</f>
        <v>207.1</v>
      </c>
    </row>
    <row r="51" spans="2:14" ht="30" x14ac:dyDescent="0.25">
      <c r="B51" s="21" t="s">
        <v>28</v>
      </c>
      <c r="C51" s="22" t="s">
        <v>10</v>
      </c>
      <c r="D51" s="22" t="s">
        <v>12</v>
      </c>
      <c r="E51" s="22" t="s">
        <v>14</v>
      </c>
      <c r="F51" s="22" t="s">
        <v>16</v>
      </c>
      <c r="G51" s="22" t="s">
        <v>18</v>
      </c>
      <c r="H51" s="22" t="s">
        <v>20</v>
      </c>
      <c r="I51" s="22" t="s">
        <v>21</v>
      </c>
      <c r="J51" s="22" t="s">
        <v>22</v>
      </c>
      <c r="K51" s="22" t="s">
        <v>23</v>
      </c>
      <c r="L51" s="22" t="s">
        <v>24</v>
      </c>
      <c r="M51" s="2" t="s">
        <v>7</v>
      </c>
      <c r="N51" s="2" t="s">
        <v>8</v>
      </c>
    </row>
    <row r="52" spans="2:14" x14ac:dyDescent="0.25">
      <c r="B52" s="9" t="s">
        <v>10</v>
      </c>
      <c r="C52" s="23"/>
      <c r="D52" s="24">
        <v>5</v>
      </c>
      <c r="E52" s="24">
        <v>5</v>
      </c>
      <c r="F52" s="24">
        <v>0.1</v>
      </c>
      <c r="G52" s="25">
        <v>5</v>
      </c>
      <c r="H52" s="24">
        <v>0.1</v>
      </c>
      <c r="I52" s="24">
        <v>1</v>
      </c>
      <c r="J52" s="24">
        <v>5</v>
      </c>
      <c r="K52" s="24">
        <v>1</v>
      </c>
      <c r="L52" s="24">
        <v>1</v>
      </c>
      <c r="M52" s="8">
        <f>SUM(C52:L52)</f>
        <v>23.2</v>
      </c>
      <c r="N52" s="8">
        <f>+M52/$M$62</f>
        <v>0.10215763980625274</v>
      </c>
    </row>
    <row r="53" spans="2:14" x14ac:dyDescent="0.25">
      <c r="B53" s="9" t="s">
        <v>12</v>
      </c>
      <c r="C53" s="24">
        <v>0.2</v>
      </c>
      <c r="D53" s="23"/>
      <c r="E53" s="24">
        <v>1</v>
      </c>
      <c r="F53" s="24">
        <v>1</v>
      </c>
      <c r="G53" s="25">
        <v>5</v>
      </c>
      <c r="H53" s="24">
        <v>0.1</v>
      </c>
      <c r="I53" s="24">
        <v>1</v>
      </c>
      <c r="J53" s="24">
        <v>1</v>
      </c>
      <c r="K53" s="24">
        <v>1</v>
      </c>
      <c r="L53" s="24">
        <v>0.1</v>
      </c>
      <c r="M53" s="8">
        <f t="shared" ref="M53:M61" si="10">SUM(C53:L53)</f>
        <v>10.4</v>
      </c>
      <c r="N53" s="8">
        <f t="shared" ref="N53:N61" si="11">+M53/$M$62</f>
        <v>4.5794804051078816E-2</v>
      </c>
    </row>
    <row r="54" spans="2:14" x14ac:dyDescent="0.25">
      <c r="B54" s="9" t="s">
        <v>14</v>
      </c>
      <c r="C54" s="24">
        <v>0.2</v>
      </c>
      <c r="D54" s="24">
        <v>1</v>
      </c>
      <c r="E54" s="23"/>
      <c r="F54" s="24">
        <v>1</v>
      </c>
      <c r="G54" s="25">
        <v>5</v>
      </c>
      <c r="H54" s="24">
        <v>0.1</v>
      </c>
      <c r="I54" s="24">
        <v>1</v>
      </c>
      <c r="J54" s="24">
        <v>5</v>
      </c>
      <c r="K54" s="24">
        <v>1</v>
      </c>
      <c r="L54" s="24">
        <v>0.1</v>
      </c>
      <c r="M54" s="8">
        <f t="shared" si="10"/>
        <v>14.4</v>
      </c>
      <c r="N54" s="8">
        <f t="shared" si="11"/>
        <v>6.3408190224570671E-2</v>
      </c>
    </row>
    <row r="55" spans="2:14" x14ac:dyDescent="0.25">
      <c r="B55" s="9" t="s">
        <v>16</v>
      </c>
      <c r="C55" s="24">
        <v>10</v>
      </c>
      <c r="D55" s="24">
        <v>1</v>
      </c>
      <c r="E55" s="24">
        <v>1</v>
      </c>
      <c r="F55" s="23"/>
      <c r="G55" s="25">
        <v>10</v>
      </c>
      <c r="H55" s="24">
        <v>0.1</v>
      </c>
      <c r="I55" s="24">
        <v>1</v>
      </c>
      <c r="J55" s="24">
        <v>5</v>
      </c>
      <c r="K55" s="24">
        <v>1</v>
      </c>
      <c r="L55" s="24">
        <v>1</v>
      </c>
      <c r="M55" s="8">
        <f t="shared" si="10"/>
        <v>30.1</v>
      </c>
      <c r="N55" s="8">
        <f t="shared" si="11"/>
        <v>0.13254073095552618</v>
      </c>
    </row>
    <row r="56" spans="2:14" x14ac:dyDescent="0.25">
      <c r="B56" s="9" t="s">
        <v>18</v>
      </c>
      <c r="C56" s="24">
        <v>0.2</v>
      </c>
      <c r="D56" s="24">
        <v>0.2</v>
      </c>
      <c r="E56" s="24">
        <v>0.2</v>
      </c>
      <c r="F56" s="24">
        <v>0.1</v>
      </c>
      <c r="G56" s="23"/>
      <c r="H56" s="24">
        <v>0.1</v>
      </c>
      <c r="I56" s="24">
        <v>0.2</v>
      </c>
      <c r="J56" s="24">
        <v>1</v>
      </c>
      <c r="K56" s="24">
        <v>0.2</v>
      </c>
      <c r="L56" s="24">
        <v>0.2</v>
      </c>
      <c r="M56" s="8">
        <f t="shared" si="10"/>
        <v>2.4000000000000004</v>
      </c>
      <c r="N56" s="8">
        <f t="shared" si="11"/>
        <v>1.0568031704095112E-2</v>
      </c>
    </row>
    <row r="57" spans="2:14" x14ac:dyDescent="0.25">
      <c r="B57" s="9" t="s">
        <v>20</v>
      </c>
      <c r="C57" s="25">
        <v>10</v>
      </c>
      <c r="D57" s="24">
        <v>10</v>
      </c>
      <c r="E57" s="25">
        <v>10</v>
      </c>
      <c r="F57" s="24">
        <v>10</v>
      </c>
      <c r="G57" s="25">
        <v>10</v>
      </c>
      <c r="H57" s="23"/>
      <c r="I57" s="24">
        <v>10</v>
      </c>
      <c r="J57" s="24">
        <v>10</v>
      </c>
      <c r="K57" s="24">
        <v>1</v>
      </c>
      <c r="L57" s="24">
        <v>1</v>
      </c>
      <c r="M57" s="26">
        <f t="shared" si="10"/>
        <v>72</v>
      </c>
      <c r="N57" s="8">
        <f t="shared" si="11"/>
        <v>0.31704095112285335</v>
      </c>
    </row>
    <row r="58" spans="2:14" x14ac:dyDescent="0.25">
      <c r="B58" s="9" t="s">
        <v>21</v>
      </c>
      <c r="C58" s="24">
        <v>1</v>
      </c>
      <c r="D58" s="24">
        <v>1</v>
      </c>
      <c r="E58" s="24">
        <v>1</v>
      </c>
      <c r="F58" s="24">
        <v>1</v>
      </c>
      <c r="G58" s="25">
        <v>5</v>
      </c>
      <c r="H58" s="24">
        <v>0.1</v>
      </c>
      <c r="I58" s="23"/>
      <c r="J58" s="24">
        <v>5</v>
      </c>
      <c r="K58" s="24">
        <v>1</v>
      </c>
      <c r="L58" s="24">
        <v>0.2</v>
      </c>
      <c r="M58" s="8">
        <f t="shared" si="10"/>
        <v>15.299999999999999</v>
      </c>
      <c r="N58" s="8">
        <f t="shared" si="11"/>
        <v>6.7371202113606324E-2</v>
      </c>
    </row>
    <row r="59" spans="2:14" x14ac:dyDescent="0.25">
      <c r="B59" s="9" t="s">
        <v>22</v>
      </c>
      <c r="C59" s="24">
        <v>0.2</v>
      </c>
      <c r="D59" s="24">
        <v>1</v>
      </c>
      <c r="E59" s="24">
        <v>0.2</v>
      </c>
      <c r="F59" s="24">
        <v>0.2</v>
      </c>
      <c r="G59" s="25">
        <v>1</v>
      </c>
      <c r="H59" s="24">
        <v>0.1</v>
      </c>
      <c r="I59" s="24">
        <v>0.2</v>
      </c>
      <c r="J59" s="23"/>
      <c r="K59" s="24">
        <v>0.2</v>
      </c>
      <c r="L59" s="24">
        <v>0.2</v>
      </c>
      <c r="M59" s="8">
        <f t="shared" si="10"/>
        <v>3.3000000000000003</v>
      </c>
      <c r="N59" s="8">
        <f t="shared" si="11"/>
        <v>1.4531043593130779E-2</v>
      </c>
    </row>
    <row r="60" spans="2:14" x14ac:dyDescent="0.25">
      <c r="B60" s="9" t="s">
        <v>23</v>
      </c>
      <c r="C60" s="24">
        <v>1</v>
      </c>
      <c r="D60" s="24">
        <v>1</v>
      </c>
      <c r="E60" s="24">
        <v>1</v>
      </c>
      <c r="F60" s="24">
        <v>1</v>
      </c>
      <c r="G60" s="25">
        <v>5</v>
      </c>
      <c r="H60" s="24">
        <v>1</v>
      </c>
      <c r="I60" s="24">
        <v>1</v>
      </c>
      <c r="J60" s="24">
        <v>5</v>
      </c>
      <c r="K60" s="23"/>
      <c r="L60" s="24">
        <v>1</v>
      </c>
      <c r="M60" s="8">
        <f t="shared" si="10"/>
        <v>17</v>
      </c>
      <c r="N60" s="8">
        <f t="shared" si="11"/>
        <v>7.4856891237340364E-2</v>
      </c>
    </row>
    <row r="61" spans="2:14" x14ac:dyDescent="0.25">
      <c r="B61" s="9" t="s">
        <v>24</v>
      </c>
      <c r="C61" s="24">
        <v>1</v>
      </c>
      <c r="D61" s="24">
        <v>10</v>
      </c>
      <c r="E61" s="24">
        <v>10</v>
      </c>
      <c r="F61" s="24">
        <v>1</v>
      </c>
      <c r="G61" s="25">
        <v>5</v>
      </c>
      <c r="H61" s="24">
        <v>1</v>
      </c>
      <c r="I61" s="24">
        <v>5</v>
      </c>
      <c r="J61" s="24">
        <v>5</v>
      </c>
      <c r="K61" s="24">
        <v>1</v>
      </c>
      <c r="L61" s="23"/>
      <c r="M61" s="8">
        <f t="shared" si="10"/>
        <v>39</v>
      </c>
      <c r="N61" s="8">
        <f t="shared" si="11"/>
        <v>0.17173051519154556</v>
      </c>
    </row>
    <row r="62" spans="2:14" x14ac:dyDescent="0.25">
      <c r="M62" s="20">
        <f>SUM(M52:M61)</f>
        <v>227.10000000000002</v>
      </c>
    </row>
    <row r="64" spans="2:14" ht="30" x14ac:dyDescent="0.25">
      <c r="B64" s="21" t="s">
        <v>31</v>
      </c>
      <c r="C64" s="22" t="s">
        <v>10</v>
      </c>
      <c r="D64" s="22" t="s">
        <v>12</v>
      </c>
      <c r="E64" s="22" t="s">
        <v>14</v>
      </c>
      <c r="F64" s="22" t="s">
        <v>16</v>
      </c>
      <c r="G64" s="22" t="s">
        <v>18</v>
      </c>
      <c r="H64" s="22" t="s">
        <v>20</v>
      </c>
      <c r="I64" s="22" t="s">
        <v>21</v>
      </c>
      <c r="J64" s="22" t="s">
        <v>22</v>
      </c>
      <c r="K64" s="22" t="s">
        <v>23</v>
      </c>
      <c r="L64" s="22" t="s">
        <v>24</v>
      </c>
      <c r="M64" s="2" t="s">
        <v>7</v>
      </c>
      <c r="N64" s="2" t="s">
        <v>8</v>
      </c>
    </row>
    <row r="65" spans="2:14" x14ac:dyDescent="0.25">
      <c r="B65" s="9" t="s">
        <v>10</v>
      </c>
      <c r="C65" s="23"/>
      <c r="D65" s="24">
        <v>1</v>
      </c>
      <c r="E65" s="24">
        <v>1</v>
      </c>
      <c r="F65" s="24">
        <v>0.2</v>
      </c>
      <c r="G65" s="25">
        <v>1</v>
      </c>
      <c r="H65" s="24">
        <v>1</v>
      </c>
      <c r="I65" s="24">
        <v>0.2</v>
      </c>
      <c r="J65" s="24">
        <v>1</v>
      </c>
      <c r="K65" s="24">
        <v>1</v>
      </c>
      <c r="L65" s="24">
        <v>1</v>
      </c>
      <c r="M65" s="8">
        <f>SUM(C65:L65)</f>
        <v>7.4</v>
      </c>
      <c r="N65" s="8">
        <f>+M65/$M$75</f>
        <v>4.0305010893246188E-2</v>
      </c>
    </row>
    <row r="66" spans="2:14" x14ac:dyDescent="0.25">
      <c r="B66" s="9" t="s">
        <v>12</v>
      </c>
      <c r="C66" s="24">
        <v>1</v>
      </c>
      <c r="D66" s="23"/>
      <c r="E66" s="24">
        <v>1</v>
      </c>
      <c r="F66" s="24">
        <v>0.2</v>
      </c>
      <c r="G66" s="25">
        <v>1</v>
      </c>
      <c r="H66" s="24">
        <v>1</v>
      </c>
      <c r="I66" s="24">
        <v>0.2</v>
      </c>
      <c r="J66" s="24">
        <v>1</v>
      </c>
      <c r="K66" s="24">
        <v>1</v>
      </c>
      <c r="L66" s="24">
        <v>1</v>
      </c>
      <c r="M66" s="8">
        <f t="shared" ref="M66:M74" si="12">SUM(C66:L66)</f>
        <v>7.4</v>
      </c>
      <c r="N66" s="8">
        <f t="shared" ref="N66:N74" si="13">+M66/$M$75</f>
        <v>4.0305010893246188E-2</v>
      </c>
    </row>
    <row r="67" spans="2:14" x14ac:dyDescent="0.25">
      <c r="B67" s="9" t="s">
        <v>14</v>
      </c>
      <c r="C67" s="24">
        <v>1</v>
      </c>
      <c r="D67" s="24">
        <v>1</v>
      </c>
      <c r="E67" s="23"/>
      <c r="F67" s="24">
        <v>0.1</v>
      </c>
      <c r="G67" s="25">
        <v>1</v>
      </c>
      <c r="H67" s="24">
        <v>1</v>
      </c>
      <c r="I67" s="24">
        <v>0.1</v>
      </c>
      <c r="J67" s="24">
        <v>1</v>
      </c>
      <c r="K67" s="24">
        <v>1</v>
      </c>
      <c r="L67" s="24">
        <v>1</v>
      </c>
      <c r="M67" s="8">
        <f t="shared" si="12"/>
        <v>7.1999999999999993</v>
      </c>
      <c r="N67" s="8">
        <f t="shared" si="13"/>
        <v>3.9215686274509796E-2</v>
      </c>
    </row>
    <row r="68" spans="2:14" x14ac:dyDescent="0.25">
      <c r="B68" s="9" t="s">
        <v>16</v>
      </c>
      <c r="C68" s="24">
        <v>5</v>
      </c>
      <c r="D68" s="24">
        <v>5</v>
      </c>
      <c r="E68" s="24">
        <v>10</v>
      </c>
      <c r="F68" s="23"/>
      <c r="G68" s="25">
        <v>5</v>
      </c>
      <c r="H68" s="24">
        <v>5</v>
      </c>
      <c r="I68" s="24">
        <v>1</v>
      </c>
      <c r="J68" s="24">
        <v>5</v>
      </c>
      <c r="K68" s="24">
        <v>5</v>
      </c>
      <c r="L68" s="24">
        <v>5</v>
      </c>
      <c r="M68" s="8">
        <f t="shared" si="12"/>
        <v>46</v>
      </c>
      <c r="N68" s="8">
        <f t="shared" si="13"/>
        <v>0.25054466230936817</v>
      </c>
    </row>
    <row r="69" spans="2:14" x14ac:dyDescent="0.25">
      <c r="B69" s="9" t="s">
        <v>18</v>
      </c>
      <c r="C69" s="24">
        <v>1</v>
      </c>
      <c r="D69" s="24">
        <v>1</v>
      </c>
      <c r="E69" s="24">
        <v>1</v>
      </c>
      <c r="F69" s="24">
        <v>0.2</v>
      </c>
      <c r="G69" s="23"/>
      <c r="H69" s="24">
        <v>1</v>
      </c>
      <c r="I69" s="24">
        <v>0.1</v>
      </c>
      <c r="J69" s="24">
        <v>0.1</v>
      </c>
      <c r="K69" s="24">
        <v>1</v>
      </c>
      <c r="L69" s="24">
        <v>1</v>
      </c>
      <c r="M69" s="8">
        <f t="shared" si="12"/>
        <v>6.3999999999999995</v>
      </c>
      <c r="N69" s="8">
        <f t="shared" si="13"/>
        <v>3.485838779956426E-2</v>
      </c>
    </row>
    <row r="70" spans="2:14" x14ac:dyDescent="0.25">
      <c r="B70" s="9" t="s">
        <v>20</v>
      </c>
      <c r="C70" s="25">
        <v>1</v>
      </c>
      <c r="D70" s="24">
        <v>1</v>
      </c>
      <c r="E70" s="25">
        <v>1</v>
      </c>
      <c r="F70" s="24">
        <v>0.2</v>
      </c>
      <c r="G70" s="25">
        <v>1</v>
      </c>
      <c r="H70" s="23"/>
      <c r="I70" s="24">
        <v>0.1</v>
      </c>
      <c r="J70" s="24">
        <v>1</v>
      </c>
      <c r="K70" s="24">
        <v>1</v>
      </c>
      <c r="L70" s="24">
        <v>1</v>
      </c>
      <c r="M70" s="8">
        <f t="shared" si="12"/>
        <v>7.3</v>
      </c>
      <c r="N70" s="8">
        <f t="shared" si="13"/>
        <v>3.9760348583877989E-2</v>
      </c>
    </row>
    <row r="71" spans="2:14" x14ac:dyDescent="0.25">
      <c r="B71" s="9" t="s">
        <v>21</v>
      </c>
      <c r="C71" s="24">
        <v>5</v>
      </c>
      <c r="D71" s="24">
        <v>5</v>
      </c>
      <c r="E71" s="24">
        <v>10</v>
      </c>
      <c r="F71" s="24">
        <v>1</v>
      </c>
      <c r="G71" s="25">
        <v>10</v>
      </c>
      <c r="H71" s="24">
        <v>10</v>
      </c>
      <c r="I71" s="23"/>
      <c r="J71" s="24">
        <v>10</v>
      </c>
      <c r="K71" s="24">
        <v>10</v>
      </c>
      <c r="L71" s="24">
        <v>10</v>
      </c>
      <c r="M71" s="26">
        <f t="shared" si="12"/>
        <v>71</v>
      </c>
      <c r="N71" s="8">
        <f t="shared" si="13"/>
        <v>0.3867102396514161</v>
      </c>
    </row>
    <row r="72" spans="2:14" x14ac:dyDescent="0.25">
      <c r="B72" s="9" t="s">
        <v>22</v>
      </c>
      <c r="C72" s="24">
        <v>1</v>
      </c>
      <c r="D72" s="24">
        <v>1</v>
      </c>
      <c r="E72" s="24">
        <v>1</v>
      </c>
      <c r="F72" s="24">
        <v>0.2</v>
      </c>
      <c r="G72" s="25">
        <v>10</v>
      </c>
      <c r="H72" s="24">
        <v>1</v>
      </c>
      <c r="I72" s="24">
        <v>0.1</v>
      </c>
      <c r="J72" s="23"/>
      <c r="K72" s="24">
        <v>1</v>
      </c>
      <c r="L72" s="24">
        <v>1</v>
      </c>
      <c r="M72" s="8">
        <f t="shared" si="12"/>
        <v>16.299999999999997</v>
      </c>
      <c r="N72" s="8">
        <f t="shared" si="13"/>
        <v>8.8779956427015222E-2</v>
      </c>
    </row>
    <row r="73" spans="2:14" x14ac:dyDescent="0.25">
      <c r="B73" s="9" t="s">
        <v>23</v>
      </c>
      <c r="C73" s="24">
        <v>1</v>
      </c>
      <c r="D73" s="24">
        <v>1</v>
      </c>
      <c r="E73" s="24">
        <v>1</v>
      </c>
      <c r="F73" s="24">
        <v>0.2</v>
      </c>
      <c r="G73" s="25">
        <v>1</v>
      </c>
      <c r="H73" s="24">
        <v>1</v>
      </c>
      <c r="I73" s="24">
        <v>0.1</v>
      </c>
      <c r="J73" s="24">
        <v>1</v>
      </c>
      <c r="K73" s="23"/>
      <c r="L73" s="24">
        <v>1</v>
      </c>
      <c r="M73" s="8">
        <f t="shared" si="12"/>
        <v>7.3</v>
      </c>
      <c r="N73" s="8">
        <f t="shared" si="13"/>
        <v>3.9760348583877989E-2</v>
      </c>
    </row>
    <row r="74" spans="2:14" x14ac:dyDescent="0.25">
      <c r="B74" s="9" t="s">
        <v>24</v>
      </c>
      <c r="C74" s="24">
        <v>1</v>
      </c>
      <c r="D74" s="24">
        <v>1</v>
      </c>
      <c r="E74" s="24">
        <v>1</v>
      </c>
      <c r="F74" s="24">
        <v>0.2</v>
      </c>
      <c r="G74" s="25">
        <v>1</v>
      </c>
      <c r="H74" s="24">
        <v>1</v>
      </c>
      <c r="I74" s="24">
        <v>0.1</v>
      </c>
      <c r="J74" s="24">
        <v>1</v>
      </c>
      <c r="K74" s="24">
        <v>1</v>
      </c>
      <c r="L74" s="23"/>
      <c r="M74" s="8">
        <f t="shared" si="12"/>
        <v>7.3</v>
      </c>
      <c r="N74" s="8">
        <f t="shared" si="13"/>
        <v>3.9760348583877989E-2</v>
      </c>
    </row>
    <row r="75" spans="2:14" x14ac:dyDescent="0.25">
      <c r="M75" s="20">
        <f>SUM(M65:M74)</f>
        <v>183.60000000000002</v>
      </c>
    </row>
    <row r="77" spans="2:14" ht="30" x14ac:dyDescent="0.25">
      <c r="B77" s="21" t="s">
        <v>29</v>
      </c>
      <c r="C77" s="22" t="s">
        <v>10</v>
      </c>
      <c r="D77" s="22" t="s">
        <v>12</v>
      </c>
      <c r="E77" s="22" t="s">
        <v>14</v>
      </c>
      <c r="F77" s="22" t="s">
        <v>16</v>
      </c>
      <c r="G77" s="22" t="s">
        <v>18</v>
      </c>
      <c r="H77" s="22" t="s">
        <v>20</v>
      </c>
      <c r="I77" s="22" t="s">
        <v>21</v>
      </c>
      <c r="J77" s="22" t="s">
        <v>22</v>
      </c>
      <c r="K77" s="22" t="s">
        <v>23</v>
      </c>
      <c r="L77" s="22" t="s">
        <v>24</v>
      </c>
      <c r="M77" s="2" t="s">
        <v>7</v>
      </c>
      <c r="N77" s="2" t="s">
        <v>8</v>
      </c>
    </row>
    <row r="78" spans="2:14" x14ac:dyDescent="0.25">
      <c r="B78" s="9" t="s">
        <v>10</v>
      </c>
      <c r="C78" s="23"/>
      <c r="D78" s="24">
        <v>5</v>
      </c>
      <c r="E78" s="24">
        <v>5</v>
      </c>
      <c r="F78" s="24">
        <v>5</v>
      </c>
      <c r="G78" s="25">
        <v>5</v>
      </c>
      <c r="H78" s="24">
        <v>5</v>
      </c>
      <c r="I78" s="24">
        <v>5</v>
      </c>
      <c r="J78" s="24">
        <v>0.1</v>
      </c>
      <c r="K78" s="24">
        <v>5</v>
      </c>
      <c r="L78" s="24">
        <v>5</v>
      </c>
      <c r="M78" s="8">
        <f>SUM(C78:L78)</f>
        <v>40.1</v>
      </c>
      <c r="N78" s="8">
        <f>+M78/$M$88</f>
        <v>0.2127320954907162</v>
      </c>
    </row>
    <row r="79" spans="2:14" x14ac:dyDescent="0.25">
      <c r="B79" s="9" t="s">
        <v>12</v>
      </c>
      <c r="C79" s="24">
        <v>0.2</v>
      </c>
      <c r="D79" s="23"/>
      <c r="E79" s="24">
        <v>1</v>
      </c>
      <c r="F79" s="24">
        <v>1</v>
      </c>
      <c r="G79" s="25">
        <v>1</v>
      </c>
      <c r="H79" s="24">
        <v>1</v>
      </c>
      <c r="I79" s="24">
        <v>1</v>
      </c>
      <c r="J79" s="24">
        <v>0.1</v>
      </c>
      <c r="K79" s="24">
        <v>1</v>
      </c>
      <c r="L79" s="24">
        <v>1</v>
      </c>
      <c r="M79" s="8">
        <f t="shared" ref="M79:M87" si="14">SUM(C79:L79)</f>
        <v>7.3</v>
      </c>
      <c r="N79" s="8">
        <f t="shared" ref="N79:N87" si="15">+M79/$M$88</f>
        <v>3.8726790450928382E-2</v>
      </c>
    </row>
    <row r="80" spans="2:14" x14ac:dyDescent="0.25">
      <c r="B80" s="9" t="s">
        <v>14</v>
      </c>
      <c r="C80" s="24">
        <v>0.2</v>
      </c>
      <c r="D80" s="24">
        <v>1</v>
      </c>
      <c r="E80" s="23"/>
      <c r="F80" s="24">
        <v>1</v>
      </c>
      <c r="G80" s="25">
        <v>1</v>
      </c>
      <c r="H80" s="24">
        <v>1</v>
      </c>
      <c r="I80" s="24">
        <v>1</v>
      </c>
      <c r="J80" s="24">
        <v>0.1</v>
      </c>
      <c r="K80" s="24">
        <v>1</v>
      </c>
      <c r="L80" s="24">
        <v>1</v>
      </c>
      <c r="M80" s="8">
        <f t="shared" si="14"/>
        <v>7.3</v>
      </c>
      <c r="N80" s="8">
        <f t="shared" si="15"/>
        <v>3.8726790450928382E-2</v>
      </c>
    </row>
    <row r="81" spans="2:14" x14ac:dyDescent="0.25">
      <c r="B81" s="9" t="s">
        <v>16</v>
      </c>
      <c r="C81" s="24">
        <v>0.2</v>
      </c>
      <c r="D81" s="24">
        <v>1</v>
      </c>
      <c r="E81" s="24">
        <v>1</v>
      </c>
      <c r="F81" s="23"/>
      <c r="G81" s="25">
        <v>1</v>
      </c>
      <c r="H81" s="24">
        <v>1</v>
      </c>
      <c r="I81" s="24">
        <v>1</v>
      </c>
      <c r="J81" s="24">
        <v>0.1</v>
      </c>
      <c r="K81" s="24">
        <v>1</v>
      </c>
      <c r="L81" s="24">
        <v>1</v>
      </c>
      <c r="M81" s="8">
        <f t="shared" si="14"/>
        <v>7.3</v>
      </c>
      <c r="N81" s="8">
        <f t="shared" si="15"/>
        <v>3.8726790450928382E-2</v>
      </c>
    </row>
    <row r="82" spans="2:14" x14ac:dyDescent="0.25">
      <c r="B82" s="9" t="s">
        <v>18</v>
      </c>
      <c r="C82" s="24">
        <v>0.2</v>
      </c>
      <c r="D82" s="24">
        <v>1</v>
      </c>
      <c r="E82" s="24">
        <v>1</v>
      </c>
      <c r="F82" s="24">
        <v>1</v>
      </c>
      <c r="G82" s="23"/>
      <c r="H82" s="24">
        <v>1</v>
      </c>
      <c r="I82" s="24">
        <v>1</v>
      </c>
      <c r="J82" s="24">
        <v>0.1</v>
      </c>
      <c r="K82" s="24">
        <v>1</v>
      </c>
      <c r="L82" s="24">
        <v>1</v>
      </c>
      <c r="M82" s="8">
        <f t="shared" si="14"/>
        <v>7.3</v>
      </c>
      <c r="N82" s="8">
        <f t="shared" si="15"/>
        <v>3.8726790450928382E-2</v>
      </c>
    </row>
    <row r="83" spans="2:14" x14ac:dyDescent="0.25">
      <c r="B83" s="9" t="s">
        <v>20</v>
      </c>
      <c r="C83" s="25">
        <v>0.2</v>
      </c>
      <c r="D83" s="24">
        <v>1</v>
      </c>
      <c r="E83" s="25">
        <v>1</v>
      </c>
      <c r="F83" s="24">
        <v>1</v>
      </c>
      <c r="G83" s="25">
        <v>1</v>
      </c>
      <c r="H83" s="23"/>
      <c r="I83" s="24">
        <v>1</v>
      </c>
      <c r="J83" s="24">
        <v>0.1</v>
      </c>
      <c r="K83" s="24">
        <v>1</v>
      </c>
      <c r="L83" s="24">
        <v>1</v>
      </c>
      <c r="M83" s="8">
        <f t="shared" si="14"/>
        <v>7.3</v>
      </c>
      <c r="N83" s="8">
        <f t="shared" si="15"/>
        <v>3.8726790450928382E-2</v>
      </c>
    </row>
    <row r="84" spans="2:14" x14ac:dyDescent="0.25">
      <c r="B84" s="9" t="s">
        <v>21</v>
      </c>
      <c r="C84" s="24">
        <v>0.2</v>
      </c>
      <c r="D84" s="24">
        <v>1</v>
      </c>
      <c r="E84" s="24">
        <v>1</v>
      </c>
      <c r="F84" s="24">
        <v>1</v>
      </c>
      <c r="G84" s="25">
        <v>1</v>
      </c>
      <c r="H84" s="24">
        <v>1</v>
      </c>
      <c r="I84" s="23"/>
      <c r="J84" s="24">
        <v>0.1</v>
      </c>
      <c r="K84" s="24">
        <v>1</v>
      </c>
      <c r="L84" s="24">
        <v>1</v>
      </c>
      <c r="M84" s="8">
        <f t="shared" si="14"/>
        <v>7.3</v>
      </c>
      <c r="N84" s="8">
        <f t="shared" si="15"/>
        <v>3.8726790450928382E-2</v>
      </c>
    </row>
    <row r="85" spans="2:14" x14ac:dyDescent="0.25">
      <c r="B85" s="9" t="s">
        <v>22</v>
      </c>
      <c r="C85" s="24">
        <v>10</v>
      </c>
      <c r="D85" s="24">
        <v>10</v>
      </c>
      <c r="E85" s="24">
        <v>10</v>
      </c>
      <c r="F85" s="24">
        <v>10</v>
      </c>
      <c r="G85" s="25">
        <v>10</v>
      </c>
      <c r="H85" s="24">
        <v>10</v>
      </c>
      <c r="I85" s="24">
        <v>10</v>
      </c>
      <c r="J85" s="23"/>
      <c r="K85" s="24">
        <v>10</v>
      </c>
      <c r="L85" s="24">
        <v>10</v>
      </c>
      <c r="M85" s="26">
        <f t="shared" si="14"/>
        <v>90</v>
      </c>
      <c r="N85" s="8">
        <f t="shared" si="15"/>
        <v>0.47745358090185674</v>
      </c>
    </row>
    <row r="86" spans="2:14" x14ac:dyDescent="0.25">
      <c r="B86" s="9" t="s">
        <v>23</v>
      </c>
      <c r="C86" s="24">
        <v>0.2</v>
      </c>
      <c r="D86" s="24">
        <v>1</v>
      </c>
      <c r="E86" s="24">
        <v>1</v>
      </c>
      <c r="F86" s="24">
        <v>1</v>
      </c>
      <c r="G86" s="25">
        <v>1</v>
      </c>
      <c r="H86" s="24">
        <v>1</v>
      </c>
      <c r="I86" s="24">
        <v>1</v>
      </c>
      <c r="J86" s="24">
        <v>0.1</v>
      </c>
      <c r="K86" s="23"/>
      <c r="L86" s="24">
        <v>1</v>
      </c>
      <c r="M86" s="8">
        <f t="shared" si="14"/>
        <v>7.3</v>
      </c>
      <c r="N86" s="8">
        <f t="shared" si="15"/>
        <v>3.8726790450928382E-2</v>
      </c>
    </row>
    <row r="87" spans="2:14" x14ac:dyDescent="0.25">
      <c r="B87" s="9" t="s">
        <v>24</v>
      </c>
      <c r="C87" s="24">
        <v>0.2</v>
      </c>
      <c r="D87" s="24">
        <v>1</v>
      </c>
      <c r="E87" s="24">
        <v>1</v>
      </c>
      <c r="F87" s="24">
        <v>1</v>
      </c>
      <c r="G87" s="25">
        <v>1</v>
      </c>
      <c r="H87" s="24">
        <v>1</v>
      </c>
      <c r="I87" s="24">
        <v>1</v>
      </c>
      <c r="J87" s="24">
        <v>0.1</v>
      </c>
      <c r="K87" s="24">
        <v>1</v>
      </c>
      <c r="L87" s="23"/>
      <c r="M87" s="8">
        <f t="shared" si="14"/>
        <v>7.3</v>
      </c>
      <c r="N87" s="8">
        <f t="shared" si="15"/>
        <v>3.8726790450928382E-2</v>
      </c>
    </row>
    <row r="88" spans="2:14" x14ac:dyDescent="0.25">
      <c r="M88" s="20">
        <f>SUM(M78:M87)</f>
        <v>188.5</v>
      </c>
    </row>
    <row r="89" spans="2:14" ht="30" x14ac:dyDescent="0.25">
      <c r="B89" s="21" t="s">
        <v>30</v>
      </c>
      <c r="C89" s="22" t="s">
        <v>10</v>
      </c>
      <c r="D89" s="22" t="s">
        <v>12</v>
      </c>
      <c r="E89" s="22" t="s">
        <v>14</v>
      </c>
      <c r="F89" s="22" t="s">
        <v>16</v>
      </c>
      <c r="G89" s="22" t="s">
        <v>18</v>
      </c>
      <c r="H89" s="22" t="s">
        <v>20</v>
      </c>
      <c r="I89" s="22" t="s">
        <v>21</v>
      </c>
      <c r="J89" s="22" t="s">
        <v>22</v>
      </c>
      <c r="K89" s="22" t="s">
        <v>23</v>
      </c>
      <c r="L89" s="22" t="s">
        <v>24</v>
      </c>
      <c r="M89" s="2" t="s">
        <v>7</v>
      </c>
      <c r="N89" s="2" t="s">
        <v>8</v>
      </c>
    </row>
    <row r="90" spans="2:14" x14ac:dyDescent="0.25">
      <c r="B90" s="9" t="s">
        <v>10</v>
      </c>
      <c r="C90" s="23"/>
      <c r="D90" s="24">
        <v>5</v>
      </c>
      <c r="E90" s="24">
        <v>5</v>
      </c>
      <c r="F90" s="24">
        <v>1</v>
      </c>
      <c r="G90" s="25">
        <v>1</v>
      </c>
      <c r="H90" s="24">
        <v>1</v>
      </c>
      <c r="I90" s="24">
        <v>5</v>
      </c>
      <c r="J90" s="24">
        <v>1</v>
      </c>
      <c r="K90" s="24">
        <v>5</v>
      </c>
      <c r="L90" s="24">
        <v>5</v>
      </c>
      <c r="M90" s="26">
        <f t="shared" ref="M90:M98" si="16">SUM(C90:L90)</f>
        <v>29</v>
      </c>
      <c r="N90" s="8">
        <f>+M90/$M$100</f>
        <v>0.20538243626062325</v>
      </c>
    </row>
    <row r="91" spans="2:14" x14ac:dyDescent="0.25">
      <c r="B91" s="9" t="s">
        <v>12</v>
      </c>
      <c r="C91" s="24">
        <v>0.2</v>
      </c>
      <c r="D91" s="23"/>
      <c r="E91" s="24">
        <v>1</v>
      </c>
      <c r="F91" s="24">
        <v>1</v>
      </c>
      <c r="G91" s="25">
        <v>1</v>
      </c>
      <c r="H91" s="24">
        <v>1</v>
      </c>
      <c r="I91" s="24">
        <v>1</v>
      </c>
      <c r="J91" s="24">
        <v>1</v>
      </c>
      <c r="K91" s="24">
        <v>1</v>
      </c>
      <c r="L91" s="24">
        <v>0.2</v>
      </c>
      <c r="M91" s="8">
        <f t="shared" si="16"/>
        <v>7.4</v>
      </c>
      <c r="N91" s="8">
        <f t="shared" ref="N91:N99" si="17">+M91/$M$100</f>
        <v>5.2407932011331454E-2</v>
      </c>
    </row>
    <row r="92" spans="2:14" x14ac:dyDescent="0.25">
      <c r="B92" s="9" t="s">
        <v>14</v>
      </c>
      <c r="C92" s="24">
        <v>0.2</v>
      </c>
      <c r="D92" s="24">
        <v>1</v>
      </c>
      <c r="E92" s="23"/>
      <c r="F92" s="24">
        <v>1</v>
      </c>
      <c r="G92" s="25">
        <v>1</v>
      </c>
      <c r="H92" s="24">
        <v>5</v>
      </c>
      <c r="I92" s="24">
        <v>1</v>
      </c>
      <c r="J92" s="24">
        <v>1</v>
      </c>
      <c r="K92" s="24">
        <v>5</v>
      </c>
      <c r="L92" s="24">
        <v>1</v>
      </c>
      <c r="M92" s="8">
        <f t="shared" si="16"/>
        <v>16.2</v>
      </c>
      <c r="N92" s="8">
        <f t="shared" si="17"/>
        <v>0.11473087818696884</v>
      </c>
    </row>
    <row r="93" spans="2:14" x14ac:dyDescent="0.25">
      <c r="B93" s="9" t="s">
        <v>16</v>
      </c>
      <c r="C93" s="24">
        <v>1</v>
      </c>
      <c r="D93" s="24">
        <v>1</v>
      </c>
      <c r="E93" s="24">
        <v>1</v>
      </c>
      <c r="F93" s="23"/>
      <c r="G93" s="25">
        <v>5</v>
      </c>
      <c r="H93" s="24">
        <v>5</v>
      </c>
      <c r="I93" s="24">
        <v>1</v>
      </c>
      <c r="J93" s="24">
        <v>5</v>
      </c>
      <c r="K93" s="24">
        <v>5</v>
      </c>
      <c r="L93" s="24">
        <v>1</v>
      </c>
      <c r="M93" s="8">
        <f t="shared" si="16"/>
        <v>25</v>
      </c>
      <c r="N93" s="8">
        <f t="shared" si="17"/>
        <v>0.17705382436260625</v>
      </c>
    </row>
    <row r="94" spans="2:14" x14ac:dyDescent="0.25">
      <c r="B94" s="9" t="s">
        <v>18</v>
      </c>
      <c r="C94" s="24">
        <v>1</v>
      </c>
      <c r="D94" s="24">
        <v>1</v>
      </c>
      <c r="E94" s="24">
        <v>1</v>
      </c>
      <c r="F94" s="24">
        <v>0.2</v>
      </c>
      <c r="G94" s="23"/>
      <c r="H94" s="24">
        <v>1</v>
      </c>
      <c r="I94" s="24">
        <v>1</v>
      </c>
      <c r="J94" s="24">
        <v>1</v>
      </c>
      <c r="K94" s="24">
        <v>1</v>
      </c>
      <c r="L94" s="24">
        <v>1</v>
      </c>
      <c r="M94" s="8">
        <f t="shared" si="16"/>
        <v>8.1999999999999993</v>
      </c>
      <c r="N94" s="8">
        <f t="shared" si="17"/>
        <v>5.8073654390934842E-2</v>
      </c>
    </row>
    <row r="95" spans="2:14" x14ac:dyDescent="0.25">
      <c r="B95" s="9" t="s">
        <v>20</v>
      </c>
      <c r="C95" s="25">
        <v>1</v>
      </c>
      <c r="D95" s="24">
        <v>1</v>
      </c>
      <c r="E95" s="25">
        <v>0.2</v>
      </c>
      <c r="F95" s="24">
        <v>0.2</v>
      </c>
      <c r="G95" s="25">
        <v>1</v>
      </c>
      <c r="H95" s="23"/>
      <c r="I95" s="24">
        <v>1</v>
      </c>
      <c r="J95" s="24">
        <v>1</v>
      </c>
      <c r="K95" s="24">
        <v>1</v>
      </c>
      <c r="L95" s="24">
        <v>0.2</v>
      </c>
      <c r="M95" s="8">
        <f t="shared" si="16"/>
        <v>6.6000000000000005</v>
      </c>
      <c r="N95" s="8">
        <f t="shared" si="17"/>
        <v>4.6742209631728052E-2</v>
      </c>
    </row>
    <row r="96" spans="2:14" x14ac:dyDescent="0.25">
      <c r="B96" s="9" t="s">
        <v>21</v>
      </c>
      <c r="C96" s="24">
        <v>0.2</v>
      </c>
      <c r="D96" s="24">
        <v>1</v>
      </c>
      <c r="E96" s="24">
        <v>1</v>
      </c>
      <c r="F96" s="24">
        <v>1</v>
      </c>
      <c r="G96" s="25">
        <v>1</v>
      </c>
      <c r="H96" s="24">
        <v>1</v>
      </c>
      <c r="I96" s="23"/>
      <c r="J96" s="24">
        <v>1</v>
      </c>
      <c r="K96" s="24">
        <v>1</v>
      </c>
      <c r="L96" s="24">
        <v>0.2</v>
      </c>
      <c r="M96" s="8">
        <f t="shared" si="16"/>
        <v>7.4</v>
      </c>
      <c r="N96" s="8">
        <f t="shared" si="17"/>
        <v>5.2407932011331454E-2</v>
      </c>
    </row>
    <row r="97" spans="2:14" x14ac:dyDescent="0.25">
      <c r="B97" s="9" t="s">
        <v>22</v>
      </c>
      <c r="C97" s="24">
        <v>1</v>
      </c>
      <c r="D97" s="24">
        <v>1</v>
      </c>
      <c r="E97" s="24">
        <v>1</v>
      </c>
      <c r="F97" s="24">
        <v>0.2</v>
      </c>
      <c r="G97" s="25">
        <v>1</v>
      </c>
      <c r="H97" s="24">
        <v>1</v>
      </c>
      <c r="I97" s="24">
        <v>1</v>
      </c>
      <c r="J97" s="23"/>
      <c r="K97" s="24">
        <v>1</v>
      </c>
      <c r="L97" s="24">
        <v>0.2</v>
      </c>
      <c r="M97" s="8">
        <f t="shared" si="16"/>
        <v>7.4</v>
      </c>
      <c r="N97" s="8">
        <f t="shared" si="17"/>
        <v>5.2407932011331454E-2</v>
      </c>
    </row>
    <row r="98" spans="2:14" x14ac:dyDescent="0.25">
      <c r="B98" s="9" t="s">
        <v>23</v>
      </c>
      <c r="C98" s="24">
        <v>0.2</v>
      </c>
      <c r="D98" s="24">
        <v>1</v>
      </c>
      <c r="E98" s="24">
        <v>0.2</v>
      </c>
      <c r="F98" s="24">
        <v>0.2</v>
      </c>
      <c r="G98" s="25">
        <v>1</v>
      </c>
      <c r="H98" s="24">
        <v>1</v>
      </c>
      <c r="I98" s="24">
        <v>1</v>
      </c>
      <c r="J98" s="24">
        <v>1</v>
      </c>
      <c r="K98" s="23"/>
      <c r="L98" s="24">
        <v>0.2</v>
      </c>
      <c r="M98" s="8">
        <f t="shared" si="16"/>
        <v>5.8</v>
      </c>
      <c r="N98" s="8">
        <f t="shared" si="17"/>
        <v>4.1076487252124649E-2</v>
      </c>
    </row>
    <row r="99" spans="2:14" x14ac:dyDescent="0.25">
      <c r="B99" s="9" t="s">
        <v>24</v>
      </c>
      <c r="C99" s="24">
        <v>0.2</v>
      </c>
      <c r="D99" s="24">
        <v>5</v>
      </c>
      <c r="E99" s="24">
        <v>1</v>
      </c>
      <c r="F99" s="24">
        <v>1</v>
      </c>
      <c r="G99" s="25">
        <v>1</v>
      </c>
      <c r="H99" s="24">
        <v>5</v>
      </c>
      <c r="I99" s="24">
        <v>5</v>
      </c>
      <c r="J99" s="24">
        <v>5</v>
      </c>
      <c r="K99" s="24">
        <v>5</v>
      </c>
      <c r="L99" s="23"/>
      <c r="M99" s="8">
        <f>SUM(C99:L99)</f>
        <v>28.2</v>
      </c>
      <c r="N99" s="8">
        <f t="shared" si="17"/>
        <v>0.19971671388101983</v>
      </c>
    </row>
    <row r="100" spans="2:14" x14ac:dyDescent="0.25">
      <c r="M100" s="20">
        <f>SUM(M90:M99)</f>
        <v>141.19999999999999</v>
      </c>
      <c r="N100" s="2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L Autom. Plan Calidad</vt:lpstr>
      <vt:lpstr>Matriz L Ejemplo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 Ceciliano Xavier;joarroyo@cnfl.go.cr</dc:creator>
  <cp:lastModifiedBy>Salas Ceciliano Xavier</cp:lastModifiedBy>
  <dcterms:created xsi:type="dcterms:W3CDTF">2021-06-28T17:58:24Z</dcterms:created>
  <dcterms:modified xsi:type="dcterms:W3CDTF">2023-05-31T16:58:41Z</dcterms:modified>
</cp:coreProperties>
</file>